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aarhusuniversitet.sharepoint.com/sites/NATODINadm/Delte dokumenter/ODIN2.0/Funding calls/2026 funding call/Documents/Grant Type 1/Final (editable)/Full Length/"/>
    </mc:Choice>
  </mc:AlternateContent>
  <xr:revisionPtr revIDLastSave="424" documentId="8_{8C466C01-A45D-4574-A9BC-955F25828038}" xr6:coauthVersionLast="47" xr6:coauthVersionMax="47" xr10:uidLastSave="{2EF905E4-D6BD-4DB7-9957-BDA30663D552}"/>
  <bookViews>
    <workbookView xWindow="-108" yWindow="-108" windowWidth="23256" windowHeight="12456" tabRatio="838" xr2:uid="{00000000-000D-0000-FFFF-FFFF00000000}"/>
  </bookViews>
  <sheets>
    <sheet name="Instructions" sheetId="36" r:id="rId1"/>
    <sheet name="Total budget" sheetId="38" r:id="rId2"/>
    <sheet name="MainApplicant" sheetId="37" r:id="rId3"/>
    <sheet name="Applicant2" sheetId="40" r:id="rId4"/>
    <sheet name="Applicant3" sheetId="43" r:id="rId5"/>
    <sheet name="Applicant4" sheetId="44" r:id="rId6"/>
    <sheet name="Applicant5" sheetId="45" r:id="rId7"/>
    <sheet name="Applicant6" sheetId="46" r:id="rId8"/>
    <sheet name="Applicant7" sheetId="47" r:id="rId9"/>
    <sheet name="Applicant8" sheetId="48" r:id="rId10"/>
  </sheets>
  <definedNames>
    <definedName name="Country">#REF!</definedName>
    <definedName name="Monthsorhou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 i="36" l="1"/>
  <c r="J52" i="36"/>
  <c r="J53" i="36"/>
  <c r="L9" i="48"/>
  <c r="B1" i="48"/>
  <c r="L9" i="47"/>
  <c r="B1" i="47"/>
  <c r="L9" i="46"/>
  <c r="B1" i="46"/>
  <c r="L9" i="45"/>
  <c r="B1" i="45"/>
  <c r="L9" i="44"/>
  <c r="B1" i="44"/>
  <c r="L9" i="43"/>
  <c r="L9" i="40"/>
  <c r="B1" i="43"/>
  <c r="B1" i="40"/>
  <c r="J73" i="48"/>
  <c r="J71" i="48"/>
  <c r="J70" i="48"/>
  <c r="J69" i="48"/>
  <c r="J68" i="48"/>
  <c r="I68" i="48"/>
  <c r="H68" i="48"/>
  <c r="G68" i="48"/>
  <c r="I61" i="48"/>
  <c r="H61" i="48"/>
  <c r="G61" i="48"/>
  <c r="J61" i="48" s="1"/>
  <c r="J60" i="48"/>
  <c r="J59" i="48"/>
  <c r="J58" i="48"/>
  <c r="J57" i="48"/>
  <c r="J56" i="48"/>
  <c r="I54" i="48"/>
  <c r="H54" i="48"/>
  <c r="G54" i="48"/>
  <c r="J54" i="48" s="1"/>
  <c r="J53" i="48"/>
  <c r="J52" i="48"/>
  <c r="J51" i="48"/>
  <c r="J50" i="48"/>
  <c r="J49" i="48"/>
  <c r="J48" i="48"/>
  <c r="J47" i="48"/>
  <c r="J46" i="48"/>
  <c r="I44" i="48"/>
  <c r="H44" i="48"/>
  <c r="G44" i="48"/>
  <c r="J44" i="48" s="1"/>
  <c r="J43" i="48"/>
  <c r="J42" i="48"/>
  <c r="J41" i="48"/>
  <c r="J40" i="48"/>
  <c r="J39" i="48"/>
  <c r="J38" i="48"/>
  <c r="J37" i="48"/>
  <c r="J36" i="48"/>
  <c r="J33" i="48"/>
  <c r="I33" i="48"/>
  <c r="H33" i="48"/>
  <c r="G33" i="48"/>
  <c r="C33" i="48"/>
  <c r="I32" i="48"/>
  <c r="H32" i="48"/>
  <c r="G32" i="48"/>
  <c r="J32" i="48" s="1"/>
  <c r="C32" i="48"/>
  <c r="I31" i="48"/>
  <c r="I28" i="48" s="1"/>
  <c r="H31" i="48"/>
  <c r="H28" i="48" s="1"/>
  <c r="G31" i="48"/>
  <c r="J31" i="48" s="1"/>
  <c r="C31" i="48"/>
  <c r="J30" i="48"/>
  <c r="I30" i="48"/>
  <c r="H30" i="48"/>
  <c r="G30" i="48"/>
  <c r="C30" i="48"/>
  <c r="I29" i="48"/>
  <c r="H29" i="48"/>
  <c r="G29" i="48"/>
  <c r="G28" i="48" s="1"/>
  <c r="C29" i="48"/>
  <c r="I27" i="48"/>
  <c r="H27" i="48"/>
  <c r="G27" i="48"/>
  <c r="J27" i="48" s="1"/>
  <c r="C27" i="48"/>
  <c r="I26" i="48"/>
  <c r="H26" i="48"/>
  <c r="G26" i="48"/>
  <c r="J26" i="48" s="1"/>
  <c r="C26" i="48"/>
  <c r="J25" i="48"/>
  <c r="I25" i="48"/>
  <c r="H25" i="48"/>
  <c r="G25" i="48"/>
  <c r="C25" i="48"/>
  <c r="I24" i="48"/>
  <c r="H24" i="48"/>
  <c r="G24" i="48"/>
  <c r="J24" i="48" s="1"/>
  <c r="C24" i="48"/>
  <c r="I23" i="48"/>
  <c r="H23" i="48"/>
  <c r="J23" i="48" s="1"/>
  <c r="G23" i="48"/>
  <c r="C23" i="48"/>
  <c r="I22" i="48"/>
  <c r="H22" i="48"/>
  <c r="G22" i="48"/>
  <c r="J22" i="48" s="1"/>
  <c r="C22" i="48"/>
  <c r="I21" i="48"/>
  <c r="I20" i="48" s="1"/>
  <c r="I35" i="48" s="1"/>
  <c r="I63" i="48" s="1"/>
  <c r="H21" i="48"/>
  <c r="H20" i="48" s="1"/>
  <c r="H35" i="48" s="1"/>
  <c r="H63" i="48" s="1"/>
  <c r="G21" i="48"/>
  <c r="G20" i="48" s="1"/>
  <c r="G35" i="48" s="1"/>
  <c r="G63" i="48" s="1"/>
  <c r="C21" i="48"/>
  <c r="I18" i="48"/>
  <c r="H18" i="48"/>
  <c r="G18" i="48"/>
  <c r="J17" i="48"/>
  <c r="J16" i="48"/>
  <c r="J15" i="48"/>
  <c r="J14" i="48"/>
  <c r="J12" i="48" s="1"/>
  <c r="J13" i="48"/>
  <c r="I12" i="48"/>
  <c r="H12" i="48"/>
  <c r="G12" i="48"/>
  <c r="J11" i="48"/>
  <c r="J10" i="48"/>
  <c r="J9" i="48"/>
  <c r="J8" i="48"/>
  <c r="J7" i="48"/>
  <c r="J4" i="48" s="1"/>
  <c r="J6" i="48"/>
  <c r="J5" i="48"/>
  <c r="I4" i="48"/>
  <c r="I45" i="48" s="1"/>
  <c r="H4" i="48"/>
  <c r="H45" i="48" s="1"/>
  <c r="G4" i="48"/>
  <c r="G45" i="48" s="1"/>
  <c r="J45" i="48" s="1"/>
  <c r="J73" i="47"/>
  <c r="J71" i="47"/>
  <c r="J70" i="47"/>
  <c r="J69" i="47"/>
  <c r="I68" i="47"/>
  <c r="H68" i="47"/>
  <c r="G68" i="47"/>
  <c r="J68" i="47" s="1"/>
  <c r="I61" i="47"/>
  <c r="H61" i="47"/>
  <c r="G61" i="47"/>
  <c r="J61" i="47" s="1"/>
  <c r="J60" i="47"/>
  <c r="J59" i="47"/>
  <c r="J58" i="47"/>
  <c r="J57" i="47"/>
  <c r="J56" i="47"/>
  <c r="I54" i="47"/>
  <c r="H54" i="47"/>
  <c r="G54" i="47"/>
  <c r="J54" i="47" s="1"/>
  <c r="J53" i="47"/>
  <c r="J52" i="47"/>
  <c r="J51" i="47"/>
  <c r="J50" i="47"/>
  <c r="J49" i="47"/>
  <c r="J48" i="47"/>
  <c r="J47" i="47"/>
  <c r="J46" i="47"/>
  <c r="I44" i="47"/>
  <c r="H44" i="47"/>
  <c r="J44" i="47" s="1"/>
  <c r="G44" i="47"/>
  <c r="J43" i="47"/>
  <c r="J42" i="47"/>
  <c r="J41" i="47"/>
  <c r="J40" i="47"/>
  <c r="J39" i="47"/>
  <c r="J38" i="47"/>
  <c r="J37" i="47"/>
  <c r="J36" i="47"/>
  <c r="I33" i="47"/>
  <c r="H33" i="47"/>
  <c r="G33" i="47"/>
  <c r="J33" i="47" s="1"/>
  <c r="C33" i="47"/>
  <c r="I32" i="47"/>
  <c r="H32" i="47"/>
  <c r="G32" i="47"/>
  <c r="J32" i="47" s="1"/>
  <c r="C32" i="47"/>
  <c r="J31" i="47"/>
  <c r="I31" i="47"/>
  <c r="H31" i="47"/>
  <c r="G31" i="47"/>
  <c r="C31" i="47"/>
  <c r="I30" i="47"/>
  <c r="H30" i="47"/>
  <c r="G30" i="47"/>
  <c r="G28" i="47" s="1"/>
  <c r="C30" i="47"/>
  <c r="I29" i="47"/>
  <c r="I28" i="47" s="1"/>
  <c r="H29" i="47"/>
  <c r="J29" i="47" s="1"/>
  <c r="G29" i="47"/>
  <c r="C29" i="47"/>
  <c r="I27" i="47"/>
  <c r="H27" i="47"/>
  <c r="G27" i="47"/>
  <c r="J27" i="47" s="1"/>
  <c r="C27" i="47"/>
  <c r="J26" i="47"/>
  <c r="I26" i="47"/>
  <c r="H26" i="47"/>
  <c r="G26" i="47"/>
  <c r="C26" i="47"/>
  <c r="I25" i="47"/>
  <c r="H25" i="47"/>
  <c r="G25" i="47"/>
  <c r="J25" i="47" s="1"/>
  <c r="C25" i="47"/>
  <c r="I24" i="47"/>
  <c r="H24" i="47"/>
  <c r="J24" i="47" s="1"/>
  <c r="G24" i="47"/>
  <c r="C24" i="47"/>
  <c r="I23" i="47"/>
  <c r="H23" i="47"/>
  <c r="G23" i="47"/>
  <c r="J23" i="47" s="1"/>
  <c r="C23" i="47"/>
  <c r="I22" i="47"/>
  <c r="I20" i="47" s="1"/>
  <c r="I35" i="47" s="1"/>
  <c r="H22" i="47"/>
  <c r="H20" i="47" s="1"/>
  <c r="G22" i="47"/>
  <c r="G20" i="47" s="1"/>
  <c r="G35" i="47" s="1"/>
  <c r="C22" i="47"/>
  <c r="I21" i="47"/>
  <c r="H21" i="47"/>
  <c r="J21" i="47" s="1"/>
  <c r="G21" i="47"/>
  <c r="C21" i="47"/>
  <c r="I18" i="47"/>
  <c r="H18" i="47"/>
  <c r="J17" i="47"/>
  <c r="J16" i="47"/>
  <c r="J15" i="47"/>
  <c r="J14" i="47"/>
  <c r="J13" i="47"/>
  <c r="J12" i="47"/>
  <c r="I12" i="47"/>
  <c r="H12" i="47"/>
  <c r="G12" i="47"/>
  <c r="J11" i="47"/>
  <c r="J4" i="47" s="1"/>
  <c r="J18" i="47" s="1"/>
  <c r="J10" i="47"/>
  <c r="J9" i="47"/>
  <c r="J8" i="47"/>
  <c r="J7" i="47"/>
  <c r="J6" i="47"/>
  <c r="J5" i="47"/>
  <c r="I4" i="47"/>
  <c r="I45" i="47" s="1"/>
  <c r="H4" i="47"/>
  <c r="H45" i="47" s="1"/>
  <c r="G4" i="47"/>
  <c r="G18" i="47" s="1"/>
  <c r="J73" i="46"/>
  <c r="J71" i="46"/>
  <c r="J70" i="46"/>
  <c r="J69" i="46"/>
  <c r="I68" i="46"/>
  <c r="H68" i="46"/>
  <c r="G68" i="46"/>
  <c r="J68" i="46" s="1"/>
  <c r="I61" i="46"/>
  <c r="H61" i="46"/>
  <c r="G61" i="46"/>
  <c r="J61" i="46" s="1"/>
  <c r="J60" i="46"/>
  <c r="J59" i="46"/>
  <c r="J58" i="46"/>
  <c r="J57" i="46"/>
  <c r="J56" i="46"/>
  <c r="I54" i="46"/>
  <c r="H54" i="46"/>
  <c r="G54" i="46"/>
  <c r="J54" i="46" s="1"/>
  <c r="J53" i="46"/>
  <c r="J52" i="46"/>
  <c r="J51" i="46"/>
  <c r="J50" i="46"/>
  <c r="J49" i="46"/>
  <c r="J48" i="46"/>
  <c r="J47" i="46"/>
  <c r="J46" i="46"/>
  <c r="I44" i="46"/>
  <c r="H44" i="46"/>
  <c r="J44" i="46" s="1"/>
  <c r="G44" i="46"/>
  <c r="J43" i="46"/>
  <c r="J42" i="46"/>
  <c r="J41" i="46"/>
  <c r="J40" i="46"/>
  <c r="J39" i="46"/>
  <c r="J38" i="46"/>
  <c r="J37" i="46"/>
  <c r="J36" i="46"/>
  <c r="I33" i="46"/>
  <c r="H33" i="46"/>
  <c r="G33" i="46"/>
  <c r="J33" i="46" s="1"/>
  <c r="C33" i="46"/>
  <c r="I32" i="46"/>
  <c r="H32" i="46"/>
  <c r="G32" i="46"/>
  <c r="J32" i="46" s="1"/>
  <c r="C32" i="46"/>
  <c r="J31" i="46"/>
  <c r="I31" i="46"/>
  <c r="H31" i="46"/>
  <c r="G31" i="46"/>
  <c r="C31" i="46"/>
  <c r="I30" i="46"/>
  <c r="H30" i="46"/>
  <c r="G30" i="46"/>
  <c r="G28" i="46" s="1"/>
  <c r="C30" i="46"/>
  <c r="I29" i="46"/>
  <c r="I28" i="46" s="1"/>
  <c r="H29" i="46"/>
  <c r="J29" i="46" s="1"/>
  <c r="G29" i="46"/>
  <c r="C29" i="46"/>
  <c r="I27" i="46"/>
  <c r="H27" i="46"/>
  <c r="G27" i="46"/>
  <c r="J27" i="46" s="1"/>
  <c r="C27" i="46"/>
  <c r="J26" i="46"/>
  <c r="I26" i="46"/>
  <c r="H26" i="46"/>
  <c r="G26" i="46"/>
  <c r="C26" i="46"/>
  <c r="I25" i="46"/>
  <c r="H25" i="46"/>
  <c r="G25" i="46"/>
  <c r="J25" i="46" s="1"/>
  <c r="C25" i="46"/>
  <c r="I24" i="46"/>
  <c r="H24" i="46"/>
  <c r="J24" i="46" s="1"/>
  <c r="G24" i="46"/>
  <c r="C24" i="46"/>
  <c r="I23" i="46"/>
  <c r="H23" i="46"/>
  <c r="G23" i="46"/>
  <c r="J23" i="46" s="1"/>
  <c r="C23" i="46"/>
  <c r="J22" i="46"/>
  <c r="I22" i="46"/>
  <c r="I20" i="46" s="1"/>
  <c r="I35" i="46" s="1"/>
  <c r="H22" i="46"/>
  <c r="H20" i="46" s="1"/>
  <c r="G22" i="46"/>
  <c r="G20" i="46" s="1"/>
  <c r="G35" i="46" s="1"/>
  <c r="C22" i="46"/>
  <c r="I21" i="46"/>
  <c r="H21" i="46"/>
  <c r="G21" i="46"/>
  <c r="J21" i="46" s="1"/>
  <c r="C21" i="46"/>
  <c r="I18" i="46"/>
  <c r="H18" i="46"/>
  <c r="J17" i="46"/>
  <c r="J16" i="46"/>
  <c r="J15" i="46"/>
  <c r="J14" i="46"/>
  <c r="J13" i="46"/>
  <c r="J12" i="46"/>
  <c r="I12" i="46"/>
  <c r="H12" i="46"/>
  <c r="G12" i="46"/>
  <c r="J11" i="46"/>
  <c r="J4" i="46" s="1"/>
  <c r="J18" i="46" s="1"/>
  <c r="J10" i="46"/>
  <c r="J9" i="46"/>
  <c r="J8" i="46"/>
  <c r="J7" i="46"/>
  <c r="J6" i="46"/>
  <c r="J5" i="46"/>
  <c r="I4" i="46"/>
  <c r="I45" i="46" s="1"/>
  <c r="H4" i="46"/>
  <c r="H45" i="46" s="1"/>
  <c r="G4" i="46"/>
  <c r="G18" i="46" s="1"/>
  <c r="J73" i="45"/>
  <c r="J71" i="45"/>
  <c r="J70" i="45"/>
  <c r="J69" i="45"/>
  <c r="I68" i="45"/>
  <c r="H68" i="45"/>
  <c r="G68" i="45"/>
  <c r="I61" i="45"/>
  <c r="H61" i="45"/>
  <c r="G61" i="45"/>
  <c r="J61" i="45" s="1"/>
  <c r="J60" i="45"/>
  <c r="J59" i="45"/>
  <c r="J58" i="45"/>
  <c r="J57" i="45"/>
  <c r="J56" i="45"/>
  <c r="I54" i="45"/>
  <c r="H54" i="45"/>
  <c r="G54" i="45"/>
  <c r="J54" i="45" s="1"/>
  <c r="J53" i="45"/>
  <c r="J52" i="45"/>
  <c r="J51" i="45"/>
  <c r="J50" i="45"/>
  <c r="J49" i="45"/>
  <c r="J48" i="45"/>
  <c r="J47" i="45"/>
  <c r="J46" i="45"/>
  <c r="I44" i="45"/>
  <c r="H44" i="45"/>
  <c r="G44" i="45"/>
  <c r="J43" i="45"/>
  <c r="J42" i="45"/>
  <c r="J41" i="45"/>
  <c r="J40" i="45"/>
  <c r="J39" i="45"/>
  <c r="J38" i="45"/>
  <c r="J37" i="45"/>
  <c r="J36" i="45"/>
  <c r="I33" i="45"/>
  <c r="H33" i="45"/>
  <c r="G33" i="45"/>
  <c r="J33" i="45" s="1"/>
  <c r="C33" i="45"/>
  <c r="I32" i="45"/>
  <c r="H32" i="45"/>
  <c r="G32" i="45"/>
  <c r="C32" i="45"/>
  <c r="I31" i="45"/>
  <c r="H31" i="45"/>
  <c r="G31" i="45"/>
  <c r="C31" i="45"/>
  <c r="I30" i="45"/>
  <c r="H30" i="45"/>
  <c r="G30" i="45"/>
  <c r="C30" i="45"/>
  <c r="I29" i="45"/>
  <c r="H29" i="45"/>
  <c r="G29" i="45"/>
  <c r="G28" i="45" s="1"/>
  <c r="C29" i="45"/>
  <c r="I27" i="45"/>
  <c r="H27" i="45"/>
  <c r="G27" i="45"/>
  <c r="C27" i="45"/>
  <c r="I26" i="45"/>
  <c r="H26" i="45"/>
  <c r="G26" i="45"/>
  <c r="J26" i="45" s="1"/>
  <c r="C26" i="45"/>
  <c r="I25" i="45"/>
  <c r="H25" i="45"/>
  <c r="G25" i="45"/>
  <c r="J25" i="45" s="1"/>
  <c r="C25" i="45"/>
  <c r="I24" i="45"/>
  <c r="H24" i="45"/>
  <c r="G24" i="45"/>
  <c r="C24" i="45"/>
  <c r="I23" i="45"/>
  <c r="H23" i="45"/>
  <c r="J23" i="45" s="1"/>
  <c r="G23" i="45"/>
  <c r="C23" i="45"/>
  <c r="I22" i="45"/>
  <c r="H22" i="45"/>
  <c r="G22" i="45"/>
  <c r="G20" i="45" s="1"/>
  <c r="G35" i="45" s="1"/>
  <c r="G63" i="45" s="1"/>
  <c r="C22" i="45"/>
  <c r="I21" i="45"/>
  <c r="I20" i="45" s="1"/>
  <c r="H21" i="45"/>
  <c r="G21" i="45"/>
  <c r="C21" i="45"/>
  <c r="J17" i="45"/>
  <c r="J16" i="45"/>
  <c r="J15" i="45"/>
  <c r="J14" i="45"/>
  <c r="J13" i="45"/>
  <c r="J12" i="45" s="1"/>
  <c r="I12" i="45"/>
  <c r="H12" i="45"/>
  <c r="G12" i="45"/>
  <c r="J11" i="45"/>
  <c r="J10" i="45"/>
  <c r="J9" i="45"/>
  <c r="J8" i="45"/>
  <c r="J7" i="45"/>
  <c r="J6" i="45"/>
  <c r="J5" i="45"/>
  <c r="J4" i="45" s="1"/>
  <c r="I4" i="45"/>
  <c r="I45" i="45" s="1"/>
  <c r="H4" i="45"/>
  <c r="H45" i="45" s="1"/>
  <c r="G4" i="45"/>
  <c r="G45" i="45" s="1"/>
  <c r="J73" i="44"/>
  <c r="J71" i="44"/>
  <c r="J70" i="44"/>
  <c r="J69" i="44"/>
  <c r="I68" i="44"/>
  <c r="H68" i="44"/>
  <c r="G68" i="44"/>
  <c r="J68" i="44" s="1"/>
  <c r="I61" i="44"/>
  <c r="H61" i="44"/>
  <c r="G61" i="44"/>
  <c r="J61" i="44" s="1"/>
  <c r="J60" i="44"/>
  <c r="J59" i="44"/>
  <c r="J58" i="44"/>
  <c r="J57" i="44"/>
  <c r="J56" i="44"/>
  <c r="I54" i="44"/>
  <c r="H54" i="44"/>
  <c r="G54" i="44"/>
  <c r="J54" i="44" s="1"/>
  <c r="J53" i="44"/>
  <c r="J52" i="44"/>
  <c r="J51" i="44"/>
  <c r="J50" i="44"/>
  <c r="J49" i="44"/>
  <c r="J48" i="44"/>
  <c r="J47" i="44"/>
  <c r="J46" i="44"/>
  <c r="I44" i="44"/>
  <c r="H44" i="44"/>
  <c r="J44" i="44" s="1"/>
  <c r="G44" i="44"/>
  <c r="J43" i="44"/>
  <c r="J42" i="44"/>
  <c r="J41" i="44"/>
  <c r="J40" i="44"/>
  <c r="J39" i="44"/>
  <c r="J38" i="44"/>
  <c r="J37" i="44"/>
  <c r="J36" i="44"/>
  <c r="J33" i="44"/>
  <c r="I33" i="44"/>
  <c r="H33" i="44"/>
  <c r="G33" i="44"/>
  <c r="C33" i="44"/>
  <c r="I32" i="44"/>
  <c r="H32" i="44"/>
  <c r="G32" i="44"/>
  <c r="J32" i="44" s="1"/>
  <c r="C32" i="44"/>
  <c r="J31" i="44"/>
  <c r="I31" i="44"/>
  <c r="H31" i="44"/>
  <c r="G31" i="44"/>
  <c r="C31" i="44"/>
  <c r="I30" i="44"/>
  <c r="H30" i="44"/>
  <c r="G30" i="44"/>
  <c r="J30" i="44" s="1"/>
  <c r="C30" i="44"/>
  <c r="I29" i="44"/>
  <c r="I28" i="44" s="1"/>
  <c r="H29" i="44"/>
  <c r="H28" i="44" s="1"/>
  <c r="G29" i="44"/>
  <c r="G28" i="44" s="1"/>
  <c r="C29" i="44"/>
  <c r="I27" i="44"/>
  <c r="H27" i="44"/>
  <c r="G27" i="44"/>
  <c r="J27" i="44" s="1"/>
  <c r="C27" i="44"/>
  <c r="J26" i="44"/>
  <c r="I26" i="44"/>
  <c r="H26" i="44"/>
  <c r="G26" i="44"/>
  <c r="C26" i="44"/>
  <c r="I25" i="44"/>
  <c r="H25" i="44"/>
  <c r="G25" i="44"/>
  <c r="J25" i="44" s="1"/>
  <c r="C25" i="44"/>
  <c r="I24" i="44"/>
  <c r="H24" i="44"/>
  <c r="J24" i="44" s="1"/>
  <c r="G24" i="44"/>
  <c r="C24" i="44"/>
  <c r="I23" i="44"/>
  <c r="H23" i="44"/>
  <c r="G23" i="44"/>
  <c r="J23" i="44" s="1"/>
  <c r="C23" i="44"/>
  <c r="I22" i="44"/>
  <c r="H22" i="44"/>
  <c r="H20" i="44" s="1"/>
  <c r="H35" i="44" s="1"/>
  <c r="G22" i="44"/>
  <c r="G20" i="44" s="1"/>
  <c r="G35" i="44" s="1"/>
  <c r="C22" i="44"/>
  <c r="I21" i="44"/>
  <c r="J21" i="44" s="1"/>
  <c r="H21" i="44"/>
  <c r="G21" i="44"/>
  <c r="C21" i="44"/>
  <c r="I18" i="44"/>
  <c r="H18" i="44"/>
  <c r="J17" i="44"/>
  <c r="J12" i="44" s="1"/>
  <c r="J16" i="44"/>
  <c r="J15" i="44"/>
  <c r="J14" i="44"/>
  <c r="J13" i="44"/>
  <c r="I12" i="44"/>
  <c r="H12" i="44"/>
  <c r="G12" i="44"/>
  <c r="J11" i="44"/>
  <c r="J4" i="44" s="1"/>
  <c r="J10" i="44"/>
  <c r="J9" i="44"/>
  <c r="J8" i="44"/>
  <c r="J7" i="44"/>
  <c r="J6" i="44"/>
  <c r="J5" i="44"/>
  <c r="I4" i="44"/>
  <c r="I45" i="44" s="1"/>
  <c r="H4" i="44"/>
  <c r="H45" i="44" s="1"/>
  <c r="G4" i="44"/>
  <c r="G18" i="44" s="1"/>
  <c r="J73" i="43"/>
  <c r="J71" i="43"/>
  <c r="J70" i="43"/>
  <c r="J69" i="43"/>
  <c r="I68" i="43"/>
  <c r="H68" i="43"/>
  <c r="G68" i="43"/>
  <c r="J68" i="43" s="1"/>
  <c r="I61" i="43"/>
  <c r="H61" i="43"/>
  <c r="G61" i="43"/>
  <c r="J61" i="43" s="1"/>
  <c r="J60" i="43"/>
  <c r="J59" i="43"/>
  <c r="J58" i="43"/>
  <c r="J57" i="43"/>
  <c r="J56" i="43"/>
  <c r="I54" i="43"/>
  <c r="H54" i="43"/>
  <c r="G54" i="43"/>
  <c r="J54" i="43" s="1"/>
  <c r="J53" i="43"/>
  <c r="J52" i="43"/>
  <c r="J51" i="43"/>
  <c r="J50" i="43"/>
  <c r="J49" i="43"/>
  <c r="J48" i="43"/>
  <c r="J47" i="43"/>
  <c r="J46" i="43"/>
  <c r="I44" i="43"/>
  <c r="H44" i="43"/>
  <c r="J44" i="43" s="1"/>
  <c r="G44" i="43"/>
  <c r="J43" i="43"/>
  <c r="J42" i="43"/>
  <c r="J41" i="43"/>
  <c r="J40" i="43"/>
  <c r="J39" i="43"/>
  <c r="J38" i="43"/>
  <c r="J37" i="43"/>
  <c r="J36" i="43"/>
  <c r="I33" i="43"/>
  <c r="H33" i="43"/>
  <c r="G33" i="43"/>
  <c r="J33" i="43" s="1"/>
  <c r="C33" i="43"/>
  <c r="I32" i="43"/>
  <c r="H32" i="43"/>
  <c r="G32" i="43"/>
  <c r="J32" i="43" s="1"/>
  <c r="C32" i="43"/>
  <c r="J31" i="43"/>
  <c r="I31" i="43"/>
  <c r="H31" i="43"/>
  <c r="G31" i="43"/>
  <c r="C31" i="43"/>
  <c r="I30" i="43"/>
  <c r="H30" i="43"/>
  <c r="G30" i="43"/>
  <c r="G28" i="43" s="1"/>
  <c r="C30" i="43"/>
  <c r="I29" i="43"/>
  <c r="I28" i="43" s="1"/>
  <c r="H29" i="43"/>
  <c r="H28" i="43" s="1"/>
  <c r="G29" i="43"/>
  <c r="C29" i="43"/>
  <c r="I27" i="43"/>
  <c r="H27" i="43"/>
  <c r="G27" i="43"/>
  <c r="J27" i="43" s="1"/>
  <c r="C27" i="43"/>
  <c r="J26" i="43"/>
  <c r="I26" i="43"/>
  <c r="H26" i="43"/>
  <c r="G26" i="43"/>
  <c r="C26" i="43"/>
  <c r="I25" i="43"/>
  <c r="H25" i="43"/>
  <c r="G25" i="43"/>
  <c r="J25" i="43" s="1"/>
  <c r="C25" i="43"/>
  <c r="I24" i="43"/>
  <c r="H24" i="43"/>
  <c r="J24" i="43" s="1"/>
  <c r="G24" i="43"/>
  <c r="C24" i="43"/>
  <c r="I23" i="43"/>
  <c r="H23" i="43"/>
  <c r="G23" i="43"/>
  <c r="J23" i="43" s="1"/>
  <c r="C23" i="43"/>
  <c r="I22" i="43"/>
  <c r="I20" i="43" s="1"/>
  <c r="I35" i="43" s="1"/>
  <c r="H22" i="43"/>
  <c r="H20" i="43" s="1"/>
  <c r="H35" i="43" s="1"/>
  <c r="G22" i="43"/>
  <c r="G20" i="43" s="1"/>
  <c r="G35" i="43" s="1"/>
  <c r="C22" i="43"/>
  <c r="I21" i="43"/>
  <c r="H21" i="43"/>
  <c r="J21" i="43" s="1"/>
  <c r="G21" i="43"/>
  <c r="C21" i="43"/>
  <c r="I18" i="43"/>
  <c r="H18" i="43"/>
  <c r="J17" i="43"/>
  <c r="J16" i="43"/>
  <c r="J15" i="43"/>
  <c r="J14" i="43"/>
  <c r="J13" i="43"/>
  <c r="J12" i="43"/>
  <c r="I12" i="43"/>
  <c r="H12" i="43"/>
  <c r="G12" i="43"/>
  <c r="J11" i="43"/>
  <c r="J4" i="43" s="1"/>
  <c r="J18" i="43" s="1"/>
  <c r="J10" i="43"/>
  <c r="J9" i="43"/>
  <c r="J8" i="43"/>
  <c r="J7" i="43"/>
  <c r="J6" i="43"/>
  <c r="J5" i="43"/>
  <c r="I4" i="43"/>
  <c r="I45" i="43" s="1"/>
  <c r="H4" i="43"/>
  <c r="H45" i="43" s="1"/>
  <c r="G4" i="43"/>
  <c r="G18" i="43" s="1"/>
  <c r="J61" i="40"/>
  <c r="I61" i="40"/>
  <c r="H61" i="40"/>
  <c r="G61" i="40"/>
  <c r="J60" i="40"/>
  <c r="J59" i="40"/>
  <c r="J58" i="40"/>
  <c r="J57" i="40"/>
  <c r="J56" i="40"/>
  <c r="I54" i="40"/>
  <c r="H54" i="40"/>
  <c r="G54" i="40"/>
  <c r="J54" i="40" s="1"/>
  <c r="J53" i="40"/>
  <c r="J52" i="40"/>
  <c r="J51" i="40"/>
  <c r="J50" i="40"/>
  <c r="J49" i="40"/>
  <c r="J48" i="40"/>
  <c r="J47" i="40"/>
  <c r="J46" i="40"/>
  <c r="I44" i="40"/>
  <c r="H44" i="40"/>
  <c r="G44" i="40"/>
  <c r="J43" i="40"/>
  <c r="J42" i="40"/>
  <c r="J41" i="40"/>
  <c r="J40" i="40"/>
  <c r="J39" i="40"/>
  <c r="J38" i="40"/>
  <c r="J37" i="40"/>
  <c r="J36" i="40"/>
  <c r="I33" i="40"/>
  <c r="H33" i="40"/>
  <c r="G33" i="40"/>
  <c r="J33" i="40" s="1"/>
  <c r="C33" i="40"/>
  <c r="I32" i="40"/>
  <c r="H32" i="40"/>
  <c r="J32" i="40" s="1"/>
  <c r="G32" i="40"/>
  <c r="C32" i="40"/>
  <c r="I31" i="40"/>
  <c r="H31" i="40"/>
  <c r="G31" i="40"/>
  <c r="J31" i="40" s="1"/>
  <c r="C31" i="40"/>
  <c r="I30" i="40"/>
  <c r="H30" i="40"/>
  <c r="G30" i="40"/>
  <c r="J30" i="40" s="1"/>
  <c r="C30" i="40"/>
  <c r="I29" i="40"/>
  <c r="H29" i="40"/>
  <c r="G29" i="40"/>
  <c r="C29" i="40"/>
  <c r="I27" i="40"/>
  <c r="H27" i="40"/>
  <c r="J27" i="40" s="1"/>
  <c r="G27" i="40"/>
  <c r="C27" i="40"/>
  <c r="I26" i="40"/>
  <c r="H26" i="40"/>
  <c r="G26" i="40"/>
  <c r="J26" i="40" s="1"/>
  <c r="C26" i="40"/>
  <c r="I25" i="40"/>
  <c r="H25" i="40"/>
  <c r="G25" i="40"/>
  <c r="J25" i="40" s="1"/>
  <c r="C25" i="40"/>
  <c r="I24" i="40"/>
  <c r="H24" i="40"/>
  <c r="G24" i="40"/>
  <c r="J24" i="40" s="1"/>
  <c r="C24" i="40"/>
  <c r="I23" i="40"/>
  <c r="H23" i="40"/>
  <c r="G23" i="40"/>
  <c r="J23" i="40" s="1"/>
  <c r="C23" i="40"/>
  <c r="I22" i="40"/>
  <c r="J22" i="40" s="1"/>
  <c r="H22" i="40"/>
  <c r="G22" i="40"/>
  <c r="C22" i="40"/>
  <c r="I21" i="40"/>
  <c r="H21" i="40"/>
  <c r="G21" i="40"/>
  <c r="G20" i="40" s="1"/>
  <c r="C21" i="40"/>
  <c r="J17" i="40"/>
  <c r="J16" i="40"/>
  <c r="J15" i="40"/>
  <c r="J14" i="40"/>
  <c r="J13" i="40"/>
  <c r="J12" i="40" s="1"/>
  <c r="I12" i="40"/>
  <c r="H12" i="40"/>
  <c r="G12" i="40"/>
  <c r="J11" i="40"/>
  <c r="J10" i="40"/>
  <c r="J9" i="40"/>
  <c r="J8" i="40"/>
  <c r="J7" i="40"/>
  <c r="J6" i="40"/>
  <c r="J5" i="40"/>
  <c r="J4" i="40" s="1"/>
  <c r="I4" i="40"/>
  <c r="I18" i="40" s="1"/>
  <c r="H4" i="40"/>
  <c r="H18" i="40" s="1"/>
  <c r="G4" i="40"/>
  <c r="G18" i="40" s="1"/>
  <c r="C24" i="36"/>
  <c r="G24" i="36"/>
  <c r="H24" i="36"/>
  <c r="I24" i="36"/>
  <c r="J24" i="36" l="1"/>
  <c r="G64" i="48"/>
  <c r="J64" i="48" s="1"/>
  <c r="J63" i="48"/>
  <c r="G65" i="48"/>
  <c r="H64" i="48"/>
  <c r="H65" i="48"/>
  <c r="I64" i="48"/>
  <c r="I65" i="48" s="1"/>
  <c r="J18" i="48"/>
  <c r="J21" i="48"/>
  <c r="J20" i="48" s="1"/>
  <c r="J29" i="48"/>
  <c r="J28" i="48" s="1"/>
  <c r="G63" i="47"/>
  <c r="I63" i="47"/>
  <c r="H28" i="47"/>
  <c r="H35" i="47" s="1"/>
  <c r="H63" i="47" s="1"/>
  <c r="J30" i="47"/>
  <c r="J28" i="47" s="1"/>
  <c r="J22" i="47"/>
  <c r="J20" i="47" s="1"/>
  <c r="J35" i="47" s="1"/>
  <c r="G45" i="47"/>
  <c r="J45" i="47" s="1"/>
  <c r="H35" i="46"/>
  <c r="H63" i="46" s="1"/>
  <c r="I63" i="46"/>
  <c r="G63" i="46"/>
  <c r="J28" i="46"/>
  <c r="J20" i="46"/>
  <c r="H28" i="46"/>
  <c r="J30" i="46"/>
  <c r="G45" i="46"/>
  <c r="J45" i="46" s="1"/>
  <c r="G45" i="40"/>
  <c r="J32" i="45"/>
  <c r="H28" i="45"/>
  <c r="G18" i="45"/>
  <c r="J68" i="45"/>
  <c r="I28" i="45"/>
  <c r="I35" i="45" s="1"/>
  <c r="I63" i="45" s="1"/>
  <c r="I64" i="45" s="1"/>
  <c r="I65" i="45" s="1"/>
  <c r="H18" i="45"/>
  <c r="J30" i="45"/>
  <c r="J44" i="45"/>
  <c r="I18" i="45"/>
  <c r="H20" i="45"/>
  <c r="H35" i="45" s="1"/>
  <c r="H63" i="45" s="1"/>
  <c r="J24" i="45"/>
  <c r="J27" i="45"/>
  <c r="J31" i="45"/>
  <c r="J18" i="45"/>
  <c r="G64" i="45"/>
  <c r="G65" i="45"/>
  <c r="J45" i="45"/>
  <c r="J22" i="45"/>
  <c r="J21" i="45"/>
  <c r="J29" i="45"/>
  <c r="J28" i="45" s="1"/>
  <c r="J20" i="44"/>
  <c r="J35" i="44" s="1"/>
  <c r="H63" i="44"/>
  <c r="J18" i="44"/>
  <c r="J29" i="44"/>
  <c r="J28" i="44" s="1"/>
  <c r="G45" i="44"/>
  <c r="J45" i="44" s="1"/>
  <c r="J22" i="44"/>
  <c r="I20" i="44"/>
  <c r="I35" i="44" s="1"/>
  <c r="I63" i="44" s="1"/>
  <c r="I63" i="43"/>
  <c r="H63" i="43"/>
  <c r="J22" i="43"/>
  <c r="J20" i="43" s="1"/>
  <c r="J35" i="43" s="1"/>
  <c r="J30" i="43"/>
  <c r="J29" i="43"/>
  <c r="J28" i="43" s="1"/>
  <c r="G45" i="43"/>
  <c r="J45" i="43" s="1"/>
  <c r="J44" i="40"/>
  <c r="H28" i="40"/>
  <c r="J18" i="40"/>
  <c r="I28" i="40"/>
  <c r="J29" i="40"/>
  <c r="J28" i="40" s="1"/>
  <c r="H45" i="40"/>
  <c r="J21" i="40"/>
  <c r="J20" i="40" s="1"/>
  <c r="H20" i="40"/>
  <c r="I20" i="40"/>
  <c r="G28" i="40"/>
  <c r="G35" i="40" s="1"/>
  <c r="I45" i="40"/>
  <c r="J17" i="38"/>
  <c r="J11" i="36"/>
  <c r="J65" i="48" l="1"/>
  <c r="L12" i="48" s="1"/>
  <c r="J35" i="48"/>
  <c r="H64" i="47"/>
  <c r="H65" i="47"/>
  <c r="I64" i="47"/>
  <c r="I65" i="47"/>
  <c r="G64" i="47"/>
  <c r="G65" i="47"/>
  <c r="J63" i="47"/>
  <c r="G65" i="46"/>
  <c r="G64" i="46"/>
  <c r="J63" i="46"/>
  <c r="I64" i="46"/>
  <c r="I65" i="46" s="1"/>
  <c r="H64" i="46"/>
  <c r="H65" i="46"/>
  <c r="J35" i="46"/>
  <c r="G63" i="40"/>
  <c r="G64" i="40" s="1"/>
  <c r="G65" i="40" s="1"/>
  <c r="J20" i="45"/>
  <c r="J35" i="45" s="1"/>
  <c r="H64" i="45"/>
  <c r="H65" i="45"/>
  <c r="J65" i="45" s="1"/>
  <c r="L12" i="45" s="1"/>
  <c r="J63" i="45"/>
  <c r="J64" i="45"/>
  <c r="I64" i="44"/>
  <c r="I65" i="44" s="1"/>
  <c r="H64" i="44"/>
  <c r="H65" i="44"/>
  <c r="G63" i="44"/>
  <c r="I64" i="43"/>
  <c r="I65" i="43" s="1"/>
  <c r="G63" i="43"/>
  <c r="H64" i="43"/>
  <c r="H65" i="43"/>
  <c r="H35" i="40"/>
  <c r="I35" i="40"/>
  <c r="I63" i="40" s="1"/>
  <c r="J35" i="40"/>
  <c r="J45" i="40"/>
  <c r="H63" i="40"/>
  <c r="H64" i="40" s="1"/>
  <c r="H65" i="40" s="1"/>
  <c r="C26" i="38"/>
  <c r="C25" i="38"/>
  <c r="C24" i="38"/>
  <c r="C23" i="38"/>
  <c r="C22" i="38"/>
  <c r="C21" i="38"/>
  <c r="C20" i="38"/>
  <c r="C19" i="38"/>
  <c r="C13" i="38"/>
  <c r="C12" i="38"/>
  <c r="C11" i="38"/>
  <c r="C10" i="38"/>
  <c r="C9" i="38"/>
  <c r="C8" i="38"/>
  <c r="C7" i="38"/>
  <c r="C6" i="38"/>
  <c r="J73" i="36"/>
  <c r="J71" i="36"/>
  <c r="J70" i="36"/>
  <c r="J69" i="36"/>
  <c r="I68" i="36"/>
  <c r="H68" i="36"/>
  <c r="G68" i="36"/>
  <c r="I61" i="36"/>
  <c r="H61" i="36"/>
  <c r="G61" i="36"/>
  <c r="J60" i="36"/>
  <c r="J59" i="36"/>
  <c r="J58" i="36"/>
  <c r="J57" i="36"/>
  <c r="J56" i="36"/>
  <c r="I54" i="36"/>
  <c r="H54" i="36"/>
  <c r="G54" i="36"/>
  <c r="J50" i="36"/>
  <c r="J49" i="36"/>
  <c r="J48" i="36"/>
  <c r="J47" i="36"/>
  <c r="J46" i="36"/>
  <c r="I44" i="36"/>
  <c r="H44" i="36"/>
  <c r="G44" i="36"/>
  <c r="J43" i="36"/>
  <c r="J42" i="36"/>
  <c r="J41" i="36"/>
  <c r="J40" i="36"/>
  <c r="J39" i="36"/>
  <c r="J38" i="36"/>
  <c r="J37" i="36"/>
  <c r="J36" i="36"/>
  <c r="I33" i="36"/>
  <c r="H33" i="36"/>
  <c r="G33" i="36"/>
  <c r="C33" i="36"/>
  <c r="I32" i="36"/>
  <c r="H32" i="36"/>
  <c r="G32" i="36"/>
  <c r="C32" i="36"/>
  <c r="I31" i="36"/>
  <c r="H31" i="36"/>
  <c r="G31" i="36"/>
  <c r="C31" i="36"/>
  <c r="I30" i="36"/>
  <c r="H30" i="36"/>
  <c r="G30" i="36"/>
  <c r="J30" i="36" s="1"/>
  <c r="C30" i="36"/>
  <c r="I29" i="36"/>
  <c r="H29" i="36"/>
  <c r="G29" i="36"/>
  <c r="C29" i="36"/>
  <c r="I27" i="36"/>
  <c r="H27" i="36"/>
  <c r="G27" i="36"/>
  <c r="C27" i="36"/>
  <c r="I26" i="36"/>
  <c r="H26" i="36"/>
  <c r="G26" i="36"/>
  <c r="J26" i="36" s="1"/>
  <c r="C26" i="36"/>
  <c r="I25" i="36"/>
  <c r="H25" i="36"/>
  <c r="G25" i="36"/>
  <c r="J25" i="36" s="1"/>
  <c r="C25" i="36"/>
  <c r="I22" i="36"/>
  <c r="H22" i="36"/>
  <c r="G22" i="36"/>
  <c r="C22" i="36"/>
  <c r="I21" i="36"/>
  <c r="H21" i="36"/>
  <c r="G21" i="36"/>
  <c r="C21" i="36"/>
  <c r="J17" i="36"/>
  <c r="J16" i="36"/>
  <c r="J15" i="36"/>
  <c r="J14" i="36"/>
  <c r="J13" i="36"/>
  <c r="I12" i="36"/>
  <c r="H12" i="36"/>
  <c r="G12" i="36"/>
  <c r="J10" i="36"/>
  <c r="J9" i="36"/>
  <c r="J8" i="36"/>
  <c r="J7" i="36"/>
  <c r="J6" i="36"/>
  <c r="J5" i="36"/>
  <c r="J4" i="36" s="1"/>
  <c r="I4" i="36"/>
  <c r="I45" i="36" s="1"/>
  <c r="H4" i="36"/>
  <c r="G4" i="36"/>
  <c r="G18" i="36" s="1"/>
  <c r="J33" i="36" l="1"/>
  <c r="H28" i="36"/>
  <c r="I28" i="36"/>
  <c r="J54" i="36"/>
  <c r="J68" i="36"/>
  <c r="I20" i="36"/>
  <c r="J27" i="36"/>
  <c r="J31" i="36"/>
  <c r="J12" i="36"/>
  <c r="J18" i="36" s="1"/>
  <c r="J61" i="36"/>
  <c r="J65" i="47"/>
  <c r="L12" i="47" s="1"/>
  <c r="J64" i="47"/>
  <c r="J64" i="46"/>
  <c r="J65" i="46"/>
  <c r="L12" i="46" s="1"/>
  <c r="G64" i="44"/>
  <c r="J64" i="44" s="1"/>
  <c r="J63" i="44"/>
  <c r="G65" i="44"/>
  <c r="J65" i="44" s="1"/>
  <c r="L12" i="44" s="1"/>
  <c r="J63" i="43"/>
  <c r="G64" i="43"/>
  <c r="J64" i="43" s="1"/>
  <c r="G65" i="43"/>
  <c r="J65" i="43" s="1"/>
  <c r="L12" i="43" s="1"/>
  <c r="J63" i="40"/>
  <c r="I64" i="40"/>
  <c r="I65" i="40" s="1"/>
  <c r="J65" i="40" s="1"/>
  <c r="L12" i="40" s="1"/>
  <c r="J44" i="36"/>
  <c r="G28" i="36"/>
  <c r="H20" i="36"/>
  <c r="G20" i="36"/>
  <c r="H45" i="36"/>
  <c r="H18" i="36"/>
  <c r="I18" i="36"/>
  <c r="J21" i="36"/>
  <c r="J29" i="36"/>
  <c r="G45" i="36"/>
  <c r="J45" i="36" s="1"/>
  <c r="J22" i="36"/>
  <c r="J32" i="36"/>
  <c r="I35" i="36" l="1"/>
  <c r="I63" i="36" s="1"/>
  <c r="I64" i="36" s="1"/>
  <c r="I65" i="36" s="1"/>
  <c r="G35" i="36"/>
  <c r="G63" i="36" s="1"/>
  <c r="H35" i="36"/>
  <c r="H63" i="36" s="1"/>
  <c r="H64" i="36" s="1"/>
  <c r="J64" i="40"/>
  <c r="J20" i="36"/>
  <c r="J28" i="36"/>
  <c r="H65" i="36" l="1"/>
  <c r="J35" i="36"/>
  <c r="G64" i="36"/>
  <c r="J64" i="36" s="1"/>
  <c r="J63" i="36"/>
  <c r="G65" i="36" l="1"/>
  <c r="J65" i="36" s="1"/>
  <c r="L12" i="36" s="1"/>
  <c r="B2" i="38" l="1"/>
  <c r="J13" i="38"/>
  <c r="J12" i="38"/>
  <c r="J11" i="38"/>
  <c r="J10" i="38"/>
  <c r="J9" i="38"/>
  <c r="I13" i="38"/>
  <c r="I12" i="38"/>
  <c r="I11" i="38"/>
  <c r="I10" i="38"/>
  <c r="I9" i="38"/>
  <c r="H13" i="38"/>
  <c r="H12" i="38"/>
  <c r="H11" i="38"/>
  <c r="H10" i="38"/>
  <c r="H9" i="38"/>
  <c r="G13" i="38"/>
  <c r="G12" i="38"/>
  <c r="G11" i="38"/>
  <c r="G10" i="38"/>
  <c r="G9" i="38"/>
  <c r="F13" i="38"/>
  <c r="F12" i="38"/>
  <c r="F11" i="38"/>
  <c r="F10" i="38"/>
  <c r="F9" i="38"/>
  <c r="E13" i="38"/>
  <c r="E12" i="38"/>
  <c r="E11" i="38"/>
  <c r="E10" i="38"/>
  <c r="E9" i="38"/>
  <c r="F26" i="38"/>
  <c r="F25" i="38"/>
  <c r="F24" i="38"/>
  <c r="F23" i="38"/>
  <c r="F22" i="38"/>
  <c r="F21" i="38"/>
  <c r="E26" i="38"/>
  <c r="E25" i="38"/>
  <c r="E24" i="38"/>
  <c r="E23" i="38"/>
  <c r="E22" i="38"/>
  <c r="E21" i="38"/>
  <c r="D22" i="38"/>
  <c r="D23" i="38"/>
  <c r="D24" i="38"/>
  <c r="D25" i="38"/>
  <c r="D26" i="38"/>
  <c r="F8" i="38"/>
  <c r="I8" i="38"/>
  <c r="E8" i="38"/>
  <c r="I6" i="38"/>
  <c r="D13" i="38"/>
  <c r="D12" i="38"/>
  <c r="D11" i="38"/>
  <c r="D10" i="38"/>
  <c r="D9" i="38"/>
  <c r="D8" i="38"/>
  <c r="J30" i="38"/>
  <c r="J29" i="38"/>
  <c r="J28" i="38"/>
  <c r="J27" i="38"/>
  <c r="J26" i="38"/>
  <c r="H8" i="38"/>
  <c r="J73" i="40"/>
  <c r="I7" i="38" s="1"/>
  <c r="J71" i="40"/>
  <c r="J70" i="40"/>
  <c r="J69" i="40"/>
  <c r="I68" i="40"/>
  <c r="H68" i="40"/>
  <c r="G68" i="40"/>
  <c r="J68" i="40" s="1"/>
  <c r="E7" i="38" s="1"/>
  <c r="H7" i="38"/>
  <c r="J24" i="38"/>
  <c r="D7" i="38" l="1"/>
  <c r="G7" i="38"/>
  <c r="J25" i="38" l="1"/>
  <c r="G8" i="38"/>
  <c r="F7" i="38"/>
  <c r="F20" i="38"/>
  <c r="E20" i="38"/>
  <c r="D20" i="38"/>
  <c r="I54" i="37" l="1"/>
  <c r="C22" i="37"/>
  <c r="H68" i="37"/>
  <c r="I68" i="37"/>
  <c r="G68" i="37"/>
  <c r="G20" i="38"/>
  <c r="G22" i="38"/>
  <c r="G23" i="38"/>
  <c r="G24" i="38"/>
  <c r="G25" i="38"/>
  <c r="G26" i="38"/>
  <c r="I61" i="37"/>
  <c r="H61" i="37"/>
  <c r="G61" i="37"/>
  <c r="J61" i="37" s="1"/>
  <c r="H6" i="38" s="1"/>
  <c r="J60" i="37"/>
  <c r="J73" i="37"/>
  <c r="J71" i="37"/>
  <c r="J70" i="37"/>
  <c r="J69" i="37"/>
  <c r="J59" i="37"/>
  <c r="J58" i="37"/>
  <c r="J57" i="37"/>
  <c r="J56" i="37"/>
  <c r="H54" i="37"/>
  <c r="G54" i="37"/>
  <c r="J53" i="37"/>
  <c r="J52" i="37"/>
  <c r="J51" i="37"/>
  <c r="J50" i="37"/>
  <c r="J49" i="37"/>
  <c r="J48" i="37"/>
  <c r="J47" i="37"/>
  <c r="J46" i="37"/>
  <c r="I44" i="37"/>
  <c r="H44" i="37"/>
  <c r="G44" i="37"/>
  <c r="J43" i="37"/>
  <c r="J42" i="37"/>
  <c r="J41" i="37"/>
  <c r="J40" i="37"/>
  <c r="J39" i="37"/>
  <c r="J38" i="37"/>
  <c r="J37" i="37"/>
  <c r="J36" i="37"/>
  <c r="I33" i="37"/>
  <c r="H33" i="37"/>
  <c r="G33" i="37"/>
  <c r="C33" i="37"/>
  <c r="I32" i="37"/>
  <c r="H32" i="37"/>
  <c r="G32" i="37"/>
  <c r="C32" i="37"/>
  <c r="I31" i="37"/>
  <c r="H31" i="37"/>
  <c r="G31" i="37"/>
  <c r="C31" i="37"/>
  <c r="I30" i="37"/>
  <c r="H30" i="37"/>
  <c r="G30" i="37"/>
  <c r="C30" i="37"/>
  <c r="I29" i="37"/>
  <c r="H29" i="37"/>
  <c r="G29" i="37"/>
  <c r="C29" i="37"/>
  <c r="I27" i="37"/>
  <c r="H27" i="37"/>
  <c r="G27" i="37"/>
  <c r="C27" i="37"/>
  <c r="I26" i="37"/>
  <c r="H26" i="37"/>
  <c r="G26" i="37"/>
  <c r="C26" i="37"/>
  <c r="I25" i="37"/>
  <c r="H25" i="37"/>
  <c r="G25" i="37"/>
  <c r="C25" i="37"/>
  <c r="I24" i="37"/>
  <c r="H24" i="37"/>
  <c r="G24" i="37"/>
  <c r="J24" i="37" s="1"/>
  <c r="C24" i="37"/>
  <c r="I23" i="37"/>
  <c r="H23" i="37"/>
  <c r="G23" i="37"/>
  <c r="C23" i="37"/>
  <c r="I22" i="37"/>
  <c r="H22" i="37"/>
  <c r="G22" i="37"/>
  <c r="I21" i="37"/>
  <c r="H21" i="37"/>
  <c r="G21" i="37"/>
  <c r="C21" i="37"/>
  <c r="J17" i="37"/>
  <c r="J16" i="37"/>
  <c r="J15" i="37"/>
  <c r="J14" i="37"/>
  <c r="J13" i="37"/>
  <c r="I12" i="37"/>
  <c r="H12" i="37"/>
  <c r="G12" i="37"/>
  <c r="J11" i="37"/>
  <c r="J10" i="37"/>
  <c r="J9" i="37"/>
  <c r="J8" i="37"/>
  <c r="J7" i="37"/>
  <c r="J6" i="37"/>
  <c r="J5" i="37"/>
  <c r="J4" i="37" s="1"/>
  <c r="I4" i="37"/>
  <c r="I45" i="37" s="1"/>
  <c r="H4" i="37"/>
  <c r="H45" i="37" s="1"/>
  <c r="G4" i="37"/>
  <c r="G45" i="37" s="1"/>
  <c r="D21" i="38" l="1"/>
  <c r="G21" i="38" s="1"/>
  <c r="J7" i="38"/>
  <c r="J31" i="37"/>
  <c r="J12" i="37"/>
  <c r="J27" i="37"/>
  <c r="J54" i="37"/>
  <c r="H14" i="38"/>
  <c r="J68" i="37"/>
  <c r="J32" i="37"/>
  <c r="J23" i="37"/>
  <c r="J26" i="37"/>
  <c r="J44" i="37"/>
  <c r="J23" i="38" s="1"/>
  <c r="J31" i="38" s="1"/>
  <c r="G28" i="37"/>
  <c r="J33" i="37"/>
  <c r="I14" i="38"/>
  <c r="G18" i="37"/>
  <c r="J45" i="37"/>
  <c r="H18" i="37"/>
  <c r="J30" i="37"/>
  <c r="G20" i="37"/>
  <c r="I28" i="37"/>
  <c r="H20" i="37"/>
  <c r="I20" i="37"/>
  <c r="I18" i="37"/>
  <c r="J22" i="37"/>
  <c r="J25" i="37"/>
  <c r="J29" i="37"/>
  <c r="H28" i="37"/>
  <c r="J21" i="37"/>
  <c r="J20" i="37" s="1"/>
  <c r="G6" i="38" l="1"/>
  <c r="G14" i="38" s="1"/>
  <c r="J8" i="38"/>
  <c r="E6" i="38"/>
  <c r="E14" i="38" s="1"/>
  <c r="I35" i="37"/>
  <c r="I63" i="37" s="1"/>
  <c r="I64" i="37" s="1"/>
  <c r="J28" i="37"/>
  <c r="G35" i="37"/>
  <c r="G63" i="37" s="1"/>
  <c r="G64" i="37" s="1"/>
  <c r="G65" i="37" s="1"/>
  <c r="H35" i="37"/>
  <c r="H63" i="37" s="1"/>
  <c r="D19" i="38" l="1"/>
  <c r="J63" i="37"/>
  <c r="J35" i="37"/>
  <c r="H64" i="37"/>
  <c r="H65" i="37" s="1"/>
  <c r="I65" i="37"/>
  <c r="F19" i="38" s="1"/>
  <c r="E19" i="38" l="1"/>
  <c r="E27" i="38" s="1"/>
  <c r="D27" i="38"/>
  <c r="F6" i="38"/>
  <c r="F14" i="38" s="1"/>
  <c r="F27" i="38"/>
  <c r="J65" i="37"/>
  <c r="J6" i="38" s="1"/>
  <c r="J64" i="37"/>
  <c r="G19" i="38" l="1"/>
  <c r="G27" i="38" s="1"/>
  <c r="L12" i="37"/>
  <c r="J14" i="38" l="1"/>
  <c r="J18" i="37" l="1"/>
  <c r="D6" i="38" l="1"/>
  <c r="D14"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1A7AAC22-A059-47DB-90C6-4677A4882319}">
      <text>
        <r>
          <rPr>
            <b/>
            <sz val="9"/>
            <color indexed="81"/>
            <rFont val="Tahoma"/>
            <family val="2"/>
          </rPr>
          <t>This will autofill for the remaining applicants</t>
        </r>
      </text>
    </comment>
    <comment ref="G3" authorId="0" shapeId="0" xr:uid="{45B81ABF-76AA-4D5A-981D-CE74706C93B2}">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B4B80974-04B1-4FB8-BB45-F2296E1E7D67}">
      <text>
        <r>
          <rPr>
            <sz val="9"/>
            <color indexed="81"/>
            <rFont val="Tahoma"/>
            <family val="2"/>
          </rPr>
          <t xml:space="preserve">Use Acronyms from application legend consistently
</t>
        </r>
      </text>
    </comment>
    <comment ref="G5" authorId="0" shapeId="0" xr:uid="{F181E2FB-A0B6-4285-8187-A190A778ADE0}">
      <text>
        <r>
          <rPr>
            <sz val="9"/>
            <color indexed="81"/>
            <rFont val="Tahoma"/>
            <family val="2"/>
          </rPr>
          <t xml:space="preserve">Total number of full time months working on the project per person per year
</t>
        </r>
      </text>
    </comment>
    <comment ref="C13" authorId="0" shapeId="0" xr:uid="{BDFE43C4-5C35-4565-8457-493E2C51B588}">
      <text>
        <r>
          <rPr>
            <sz val="9"/>
            <color indexed="81"/>
            <rFont val="Tahoma"/>
            <family val="2"/>
          </rPr>
          <t>Use Acronyms from application legend</t>
        </r>
        <r>
          <rPr>
            <sz val="9"/>
            <color indexed="81"/>
            <rFont val="Tahoma"/>
            <family val="2"/>
          </rPr>
          <t xml:space="preserve">
</t>
        </r>
      </text>
    </comment>
    <comment ref="F19" authorId="0" shapeId="0" xr:uid="{EB557230-A3D2-4EAE-91A8-18164B1FFB0A}">
      <text>
        <r>
          <rPr>
            <sz val="9"/>
            <color indexed="81"/>
            <rFont val="Tahoma"/>
            <family val="2"/>
          </rPr>
          <t xml:space="preserve">total employer cost/ samlede lønomkostninger
</t>
        </r>
      </text>
    </comment>
    <comment ref="F21" authorId="0" shapeId="0" xr:uid="{8108E78B-E2CE-4AA9-911E-C31A105C78C3}">
      <text>
        <r>
          <rPr>
            <sz val="9"/>
            <color indexed="81"/>
            <rFont val="Tahoma"/>
            <family val="2"/>
          </rPr>
          <t>Use standard intitutional values</t>
        </r>
      </text>
    </comment>
    <comment ref="C34" authorId="0" shapeId="0" xr:uid="{5620AE1B-9995-4178-A340-B2A3587E7672}">
      <text>
        <r>
          <rPr>
            <sz val="9"/>
            <color indexed="81"/>
            <rFont val="Tahoma"/>
            <family val="2"/>
          </rPr>
          <t>Automatically adjusts salaries by estimated yearly inflation</t>
        </r>
      </text>
    </comment>
    <comment ref="J44" authorId="0" shapeId="0" xr:uid="{35C12CBE-2903-4999-BD15-6622A6E24651}">
      <text>
        <r>
          <rPr>
            <sz val="9"/>
            <color indexed="81"/>
            <rFont val="Tahoma"/>
            <family val="2"/>
          </rPr>
          <t xml:space="preserve">Total may not exceed 200.000 DKK across all partners
</t>
        </r>
      </text>
    </comment>
    <comment ref="C45" authorId="0" shapeId="0" xr:uid="{53B53CA1-1BCF-4D42-8108-8A8C3C2C3219}">
      <text>
        <r>
          <rPr>
            <sz val="9"/>
            <color indexed="81"/>
            <rFont val="Tahoma"/>
            <family val="2"/>
          </rPr>
          <t xml:space="preserve">
A ‘bench fee’ may cover research-related operating expenses associated with a </t>
        </r>
        <r>
          <rPr>
            <b/>
            <sz val="9"/>
            <color indexed="81"/>
            <rFont val="Tahoma"/>
            <family val="2"/>
          </rPr>
          <t>salaried scientific employee (up to DKK 8000 per full-time month)</t>
        </r>
        <r>
          <rPr>
            <sz val="9"/>
            <color indexed="81"/>
            <rFont val="Tahoma"/>
            <family val="2"/>
          </rPr>
          <t xml:space="preserve"> 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B5F248B3-385D-4F7C-91EC-D6C5B1F8B3B5}">
      <text>
        <r>
          <rPr>
            <b/>
            <sz val="9"/>
            <color indexed="81"/>
            <rFont val="Tahoma"/>
            <family val="2"/>
          </rPr>
          <t>If the monthly fee exceeds 8.000, it will be capped in the calculation.</t>
        </r>
      </text>
    </comment>
    <comment ref="C60" authorId="0" shapeId="0" xr:uid="{FC3CC37D-9B3B-42BA-BDAD-46D9D629D272}">
      <text>
        <r>
          <rPr>
            <sz val="9"/>
            <color indexed="81"/>
            <rFont val="Tahoma"/>
            <family val="2"/>
          </rPr>
          <t xml:space="preserve">Label other open sharing costs here, and explain in the application
</t>
        </r>
      </text>
    </comment>
    <comment ref="F64" authorId="0" shapeId="0" xr:uid="{7049ABF8-3800-4074-8E39-205BDE73FFE1}">
      <text>
        <r>
          <rPr>
            <sz val="9"/>
            <color indexed="81"/>
            <rFont val="Tahoma"/>
            <family val="2"/>
          </rPr>
          <t>If an applicant does not require this fee, set to 0%</t>
        </r>
      </text>
    </comment>
    <comment ref="C68" authorId="0" shapeId="0" xr:uid="{68BFCCB5-AA4F-4104-B179-AF526DD17AD5}">
      <text>
        <r>
          <rPr>
            <sz val="9"/>
            <color indexed="81"/>
            <rFont val="Tahoma"/>
            <family val="2"/>
          </rPr>
          <t>List time spent on ODIN for academics (e.g. professors, students) or others who will not receive salary through ODIN</t>
        </r>
      </text>
    </comment>
    <comment ref="C72" authorId="0" shapeId="0" xr:uid="{CFECF03E-8239-4FD4-8A1A-78765BC791DD}">
      <text>
        <r>
          <rPr>
            <sz val="9"/>
            <color indexed="81"/>
            <rFont val="Tahoma"/>
            <family val="2"/>
          </rPr>
          <t xml:space="preserve">Co-Financing is not required but may be included by certain non-profit organizations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2A10EC71-3FAF-403C-9BC2-EE03BD1DDCAA}">
      <text>
        <r>
          <rPr>
            <b/>
            <sz val="12"/>
            <color indexed="81"/>
            <rFont val="Tahoma"/>
            <family val="2"/>
          </rPr>
          <t>This will autofill for the remaining applicants</t>
        </r>
      </text>
    </comment>
    <comment ref="G3" authorId="0" shapeId="0" xr:uid="{6946D642-1F56-498E-A9D7-007940D1D1DC}">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FF1B7542-8E8D-4DFE-BF93-FD853D84EB7D}">
      <text>
        <r>
          <rPr>
            <sz val="9"/>
            <color indexed="81"/>
            <rFont val="Tahoma"/>
            <family val="2"/>
          </rPr>
          <t xml:space="preserve">Use Acronyms from application legend consistently
</t>
        </r>
      </text>
    </comment>
    <comment ref="G5" authorId="0" shapeId="0" xr:uid="{575CB97D-51D3-4DD4-AC34-8CD3DBF6FB7E}">
      <text>
        <r>
          <rPr>
            <sz val="9"/>
            <color indexed="81"/>
            <rFont val="Tahoma"/>
            <family val="2"/>
          </rPr>
          <t xml:space="preserve">Total number of full time months working on the project per person per year
</t>
        </r>
      </text>
    </comment>
    <comment ref="L8" authorId="0" shapeId="0" xr:uid="{67575A81-3E79-4647-84C2-0EF339EA58AD}">
      <text>
        <r>
          <rPr>
            <b/>
            <sz val="11"/>
            <color indexed="81"/>
            <rFont val="Tahoma"/>
            <family val="2"/>
          </rPr>
          <t>This will autofill for the remaining applicants</t>
        </r>
      </text>
    </comment>
    <comment ref="C13" authorId="0" shapeId="0" xr:uid="{6097EAD3-E4A9-43BB-996B-9FE403F4EB82}">
      <text>
        <r>
          <rPr>
            <sz val="9"/>
            <color indexed="81"/>
            <rFont val="Tahoma"/>
            <family val="2"/>
          </rPr>
          <t>Use Acronyms from application legend</t>
        </r>
        <r>
          <rPr>
            <sz val="9"/>
            <color indexed="81"/>
            <rFont val="Tahoma"/>
            <family val="2"/>
          </rPr>
          <t xml:space="preserve">
</t>
        </r>
      </text>
    </comment>
    <comment ref="F19" authorId="0" shapeId="0" xr:uid="{8498C5EF-9609-4576-B0E4-73F0AF0548B5}">
      <text>
        <r>
          <rPr>
            <sz val="9"/>
            <color indexed="81"/>
            <rFont val="Tahoma"/>
            <family val="2"/>
          </rPr>
          <t xml:space="preserve">total employer cost/ samlede lønomkostninger
</t>
        </r>
      </text>
    </comment>
    <comment ref="C34" authorId="0" shapeId="0" xr:uid="{F89B378B-1965-4D1E-9977-DD49C72BAAF5}">
      <text>
        <r>
          <rPr>
            <sz val="9"/>
            <color indexed="81"/>
            <rFont val="Tahoma"/>
            <family val="2"/>
          </rPr>
          <t>Automatically adjusts salaries by estimated yearly inflation</t>
        </r>
      </text>
    </comment>
    <comment ref="J44" authorId="0" shapeId="0" xr:uid="{7B5B2BB0-DEF3-4D4E-9A8A-73571D2BFA35}">
      <text>
        <r>
          <rPr>
            <sz val="9"/>
            <color indexed="81"/>
            <rFont val="Tahoma"/>
            <family val="2"/>
          </rPr>
          <t xml:space="preserve">Total may not exceed 200.000 DKK across all partners
</t>
        </r>
      </text>
    </comment>
    <comment ref="C45" authorId="0" shapeId="0" xr:uid="{182A3CD1-5BE9-437B-87D1-9583D2483D25}">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F777FF1E-1A38-4E6F-BB79-531C0F10F238}">
      <text>
        <r>
          <rPr>
            <sz val="9"/>
            <color indexed="81"/>
            <rFont val="Tahoma"/>
            <family val="2"/>
          </rPr>
          <t>If the monthly fee exceeds 8.000, it will be capped in the calculation.</t>
        </r>
      </text>
    </comment>
    <comment ref="C60" authorId="0" shapeId="0" xr:uid="{F6333724-5F02-4A91-BF26-35C744306273}">
      <text>
        <r>
          <rPr>
            <sz val="9"/>
            <color indexed="81"/>
            <rFont val="Tahoma"/>
            <family val="2"/>
          </rPr>
          <t xml:space="preserve">Label other open sharing costs here, and explain in the application
</t>
        </r>
      </text>
    </comment>
    <comment ref="F64" authorId="0" shapeId="0" xr:uid="{D4D3D253-2BB8-44C1-A715-6E98A66A30E5}">
      <text>
        <r>
          <rPr>
            <sz val="9"/>
            <color indexed="81"/>
            <rFont val="Tahoma"/>
            <family val="2"/>
          </rPr>
          <t>If an applicant does not require this fee, set to 0%</t>
        </r>
      </text>
    </comment>
    <comment ref="C68" authorId="0" shapeId="0" xr:uid="{B757E9B3-EAF5-4DC0-ABD0-F6C117326983}">
      <text>
        <r>
          <rPr>
            <sz val="11"/>
            <color indexed="81"/>
            <rFont val="Tahoma"/>
            <family val="2"/>
          </rPr>
          <t>List time spent on ODIN for academics, students or others who will not receive salary through ODIN</t>
        </r>
      </text>
    </comment>
    <comment ref="C69" authorId="0" shapeId="0" xr:uid="{075D7AD7-2AAC-47B9-9BEF-30E174C8EE3F}">
      <text>
        <r>
          <rPr>
            <sz val="9"/>
            <color indexed="81"/>
            <rFont val="Tahoma"/>
            <family val="2"/>
          </rPr>
          <t>Use Acronyms from application legend</t>
        </r>
      </text>
    </comment>
    <comment ref="C72" authorId="0" shapeId="0" xr:uid="{62DB7050-F27C-47D6-9D66-43B3D8C317ED}">
      <text>
        <r>
          <rPr>
            <sz val="9"/>
            <color indexed="81"/>
            <rFont val="Tahoma"/>
            <family val="2"/>
          </rPr>
          <t xml:space="preserve">Co-Financing is not required but may be included by certain non-profit organizations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2CB4001F-09FD-4D18-A63F-AB0CEA5C97B0}">
      <text>
        <r>
          <rPr>
            <b/>
            <sz val="9"/>
            <color indexed="81"/>
            <rFont val="Tahoma"/>
            <family val="2"/>
          </rPr>
          <t>This will autofill for the remaining applicants</t>
        </r>
      </text>
    </comment>
    <comment ref="G3" authorId="0" shapeId="0" xr:uid="{C5606602-0D66-457E-947F-A2B2DFCC7CED}">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E6A13C23-9A75-44C6-BCD2-7BF7808E7877}">
      <text>
        <r>
          <rPr>
            <sz val="9"/>
            <color indexed="81"/>
            <rFont val="Tahoma"/>
            <family val="2"/>
          </rPr>
          <t xml:space="preserve">Use Acronyms from application legend consistently
</t>
        </r>
      </text>
    </comment>
    <comment ref="G5" authorId="0" shapeId="0" xr:uid="{365873FE-E1CF-4992-AA9B-58C62B878D8D}">
      <text>
        <r>
          <rPr>
            <sz val="9"/>
            <color indexed="81"/>
            <rFont val="Tahoma"/>
            <family val="2"/>
          </rPr>
          <t xml:space="preserve">Total number of full time months working on the project per person per year
</t>
        </r>
      </text>
    </comment>
    <comment ref="C13" authorId="0" shapeId="0" xr:uid="{DE67A0C1-2052-4403-AEEC-31A1094990B6}">
      <text>
        <r>
          <rPr>
            <sz val="9"/>
            <color indexed="81"/>
            <rFont val="Tahoma"/>
            <family val="2"/>
          </rPr>
          <t>Use Acronyms from application legend</t>
        </r>
        <r>
          <rPr>
            <sz val="9"/>
            <color indexed="81"/>
            <rFont val="Tahoma"/>
            <family val="2"/>
          </rPr>
          <t xml:space="preserve">
</t>
        </r>
      </text>
    </comment>
    <comment ref="F19" authorId="0" shapeId="0" xr:uid="{37050D30-97A3-4BFA-829C-047EC2DE77BB}">
      <text>
        <r>
          <rPr>
            <sz val="9"/>
            <color indexed="81"/>
            <rFont val="Tahoma"/>
            <family val="2"/>
          </rPr>
          <t xml:space="preserve">total employer cost/ samlede lønomkostninger
</t>
        </r>
      </text>
    </comment>
    <comment ref="C34" authorId="0" shapeId="0" xr:uid="{3374EF12-598D-450D-977D-45BFFB1B5C77}">
      <text>
        <r>
          <rPr>
            <sz val="9"/>
            <color indexed="81"/>
            <rFont val="Tahoma"/>
            <family val="2"/>
          </rPr>
          <t>Automatically adjusts salaries by estimated yearly inflation</t>
        </r>
      </text>
    </comment>
    <comment ref="J44" authorId="0" shapeId="0" xr:uid="{10BB91C8-7214-4E3C-BFDF-EC3F0D88830D}">
      <text>
        <r>
          <rPr>
            <sz val="9"/>
            <color indexed="81"/>
            <rFont val="Tahoma"/>
            <family val="2"/>
          </rPr>
          <t xml:space="preserve">Total may not exceed 200.000 DKK across all partners
</t>
        </r>
      </text>
    </comment>
    <comment ref="C45" authorId="0" shapeId="0" xr:uid="{13EB0DB4-2D3E-4F88-AF92-CBB68892D4D9}">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DF57496C-EA27-4537-BF98-DDEF6102A467}">
      <text>
        <r>
          <rPr>
            <sz val="9"/>
            <color indexed="81"/>
            <rFont val="Tahoma"/>
            <family val="2"/>
          </rPr>
          <t>If the monthly fee exceeds 8.000, it will be capped in the calculation.</t>
        </r>
      </text>
    </comment>
    <comment ref="C60" authorId="0" shapeId="0" xr:uid="{B47772F3-D90C-4E19-A5F0-7F0F02330DFE}">
      <text>
        <r>
          <rPr>
            <sz val="9"/>
            <color indexed="81"/>
            <rFont val="Tahoma"/>
            <family val="2"/>
          </rPr>
          <t xml:space="preserve">Label other open sharing costs here, and explain in the application
</t>
        </r>
      </text>
    </comment>
    <comment ref="F64" authorId="0" shapeId="0" xr:uid="{85E3B34C-FF11-446F-B452-0F3C99476845}">
      <text>
        <r>
          <rPr>
            <sz val="9"/>
            <color indexed="81"/>
            <rFont val="Tahoma"/>
            <family val="2"/>
          </rPr>
          <t>If an applicant does not require this fee, set to 0%</t>
        </r>
      </text>
    </comment>
    <comment ref="C68" authorId="0" shapeId="0" xr:uid="{220910DC-B2C1-46CD-A168-9B126E6B6D87}">
      <text>
        <r>
          <rPr>
            <sz val="9"/>
            <color indexed="81"/>
            <rFont val="Tahoma"/>
            <family val="2"/>
          </rPr>
          <t>List time spent on ODIN for academics, students or others who will not receive salary through ODIN</t>
        </r>
      </text>
    </comment>
    <comment ref="C69" authorId="0" shapeId="0" xr:uid="{49AEF92A-A02E-4068-A2EC-E264FA9903C1}">
      <text>
        <r>
          <rPr>
            <sz val="9"/>
            <color indexed="81"/>
            <rFont val="Tahoma"/>
            <family val="2"/>
          </rPr>
          <t>Use Acronyms from application legend</t>
        </r>
      </text>
    </comment>
    <comment ref="C72" authorId="0" shapeId="0" xr:uid="{550255A7-76F4-4452-883E-C404E3B6CA64}">
      <text>
        <r>
          <rPr>
            <sz val="9"/>
            <color indexed="81"/>
            <rFont val="Tahoma"/>
            <family val="2"/>
          </rPr>
          <t xml:space="preserve">Co-Financing is not required but may be included by certain non-profit organizations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024A0171-AFA1-48ED-879C-3C5918DFF8F7}">
      <text>
        <r>
          <rPr>
            <b/>
            <sz val="9"/>
            <color indexed="81"/>
            <rFont val="Tahoma"/>
            <family val="2"/>
          </rPr>
          <t>This will autofill for the remaining applicants</t>
        </r>
      </text>
    </comment>
    <comment ref="G3" authorId="0" shapeId="0" xr:uid="{B5744B3D-2278-4EE9-890A-B191F384817E}">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4064B547-BFF9-460C-9F14-97347F89C6A3}">
      <text>
        <r>
          <rPr>
            <sz val="9"/>
            <color indexed="81"/>
            <rFont val="Tahoma"/>
            <family val="2"/>
          </rPr>
          <t xml:space="preserve">Use Acronyms from application legend consistently
</t>
        </r>
      </text>
    </comment>
    <comment ref="G5" authorId="0" shapeId="0" xr:uid="{7B03C9FF-F994-4C3D-B224-8468A397BC3A}">
      <text>
        <r>
          <rPr>
            <sz val="9"/>
            <color indexed="81"/>
            <rFont val="Tahoma"/>
            <family val="2"/>
          </rPr>
          <t xml:space="preserve">Total number of full time months working on the project per person per year
</t>
        </r>
      </text>
    </comment>
    <comment ref="C13" authorId="0" shapeId="0" xr:uid="{42633CBC-E942-45C0-B854-E7ADA4AD5BF1}">
      <text>
        <r>
          <rPr>
            <sz val="9"/>
            <color indexed="81"/>
            <rFont val="Tahoma"/>
            <family val="2"/>
          </rPr>
          <t>Use Acronyms from application legend</t>
        </r>
        <r>
          <rPr>
            <sz val="9"/>
            <color indexed="81"/>
            <rFont val="Tahoma"/>
            <family val="2"/>
          </rPr>
          <t xml:space="preserve">
</t>
        </r>
      </text>
    </comment>
    <comment ref="F19" authorId="0" shapeId="0" xr:uid="{27443093-30CB-45A8-8222-8258F6C7757D}">
      <text>
        <r>
          <rPr>
            <sz val="9"/>
            <color indexed="81"/>
            <rFont val="Tahoma"/>
            <family val="2"/>
          </rPr>
          <t xml:space="preserve">total employer cost/ samlede lønomkostninger
</t>
        </r>
      </text>
    </comment>
    <comment ref="C34" authorId="0" shapeId="0" xr:uid="{F77A3148-E01D-4587-A9B0-3E0AE954BD0C}">
      <text>
        <r>
          <rPr>
            <sz val="9"/>
            <color indexed="81"/>
            <rFont val="Tahoma"/>
            <family val="2"/>
          </rPr>
          <t>Automatically adjusts salaries by estimated yearly inflation</t>
        </r>
      </text>
    </comment>
    <comment ref="J44" authorId="0" shapeId="0" xr:uid="{FEF3B50A-27B4-45A1-83B2-1CB1B815BEEE}">
      <text>
        <r>
          <rPr>
            <sz val="9"/>
            <color indexed="81"/>
            <rFont val="Tahoma"/>
            <family val="2"/>
          </rPr>
          <t xml:space="preserve">Total may not exceed 200.000 DKK across all partners
</t>
        </r>
      </text>
    </comment>
    <comment ref="C45" authorId="0" shapeId="0" xr:uid="{BE49D077-1F54-4C07-91D5-5D2EB94CC59E}">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E451A8C8-8DBA-4FA3-8E42-DF84CD40E5FA}">
      <text>
        <r>
          <rPr>
            <sz val="9"/>
            <color indexed="81"/>
            <rFont val="Tahoma"/>
            <family val="2"/>
          </rPr>
          <t>If the monthly fee exceeds 8.000, it will be capped in the calculation.</t>
        </r>
      </text>
    </comment>
    <comment ref="C60" authorId="0" shapeId="0" xr:uid="{B3A89F5A-DBD2-40F8-B2FB-9C6B244C44AE}">
      <text>
        <r>
          <rPr>
            <sz val="9"/>
            <color indexed="81"/>
            <rFont val="Tahoma"/>
            <family val="2"/>
          </rPr>
          <t xml:space="preserve">Label other open sharing costs here, and explain in the application
</t>
        </r>
      </text>
    </comment>
    <comment ref="F64" authorId="0" shapeId="0" xr:uid="{4E8B615D-AA69-4E11-B78E-F77053518FEB}">
      <text>
        <r>
          <rPr>
            <sz val="9"/>
            <color indexed="81"/>
            <rFont val="Tahoma"/>
            <family val="2"/>
          </rPr>
          <t>If an applicant does not require this fee, set to 0%</t>
        </r>
      </text>
    </comment>
    <comment ref="C68" authorId="0" shapeId="0" xr:uid="{F83EEE96-EB65-44DA-9E9D-D20D20A21FAD}">
      <text>
        <r>
          <rPr>
            <sz val="9"/>
            <color indexed="81"/>
            <rFont val="Tahoma"/>
            <family val="2"/>
          </rPr>
          <t>List time spent on ODIN for academics, students or others who will not receive salary through ODIN</t>
        </r>
      </text>
    </comment>
    <comment ref="C69" authorId="0" shapeId="0" xr:uid="{BECD967A-67A8-4359-A795-E24F2555FBCF}">
      <text>
        <r>
          <rPr>
            <sz val="9"/>
            <color indexed="81"/>
            <rFont val="Tahoma"/>
            <family val="2"/>
          </rPr>
          <t>Use Acronyms from application legend</t>
        </r>
      </text>
    </comment>
    <comment ref="C72" authorId="0" shapeId="0" xr:uid="{90A2D134-3262-444B-9737-4C103B32423B}">
      <text>
        <r>
          <rPr>
            <sz val="9"/>
            <color indexed="81"/>
            <rFont val="Tahoma"/>
            <family val="2"/>
          </rPr>
          <t xml:space="preserve">Co-Financing is not required but may be included by certain non-profit organizations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E9BB4F7D-05B6-4DDE-9486-FB914C63C599}">
      <text>
        <r>
          <rPr>
            <b/>
            <sz val="9"/>
            <color indexed="81"/>
            <rFont val="Tahoma"/>
            <family val="2"/>
          </rPr>
          <t>This will autofill for the remaining applicants</t>
        </r>
      </text>
    </comment>
    <comment ref="G3" authorId="0" shapeId="0" xr:uid="{1C29B5F0-6CE2-44B1-8691-0FA61AA95010}">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3CF23A18-61B3-4132-B5CC-6E39C7368764}">
      <text>
        <r>
          <rPr>
            <sz val="9"/>
            <color indexed="81"/>
            <rFont val="Tahoma"/>
            <family val="2"/>
          </rPr>
          <t xml:space="preserve">Use Acronyms from application legend consistently
</t>
        </r>
      </text>
    </comment>
    <comment ref="G5" authorId="0" shapeId="0" xr:uid="{DFA6A842-3C6F-4B31-8F37-0A4CC6C37A94}">
      <text>
        <r>
          <rPr>
            <sz val="9"/>
            <color indexed="81"/>
            <rFont val="Tahoma"/>
            <family val="2"/>
          </rPr>
          <t xml:space="preserve">Total number of full time months working on the project per person per year
</t>
        </r>
      </text>
    </comment>
    <comment ref="C13" authorId="0" shapeId="0" xr:uid="{F42A12C3-03A3-4467-ADA5-880293702D23}">
      <text>
        <r>
          <rPr>
            <sz val="9"/>
            <color indexed="81"/>
            <rFont val="Tahoma"/>
            <family val="2"/>
          </rPr>
          <t>Use Acronyms from application legend</t>
        </r>
        <r>
          <rPr>
            <sz val="9"/>
            <color indexed="81"/>
            <rFont val="Tahoma"/>
            <family val="2"/>
          </rPr>
          <t xml:space="preserve">
</t>
        </r>
      </text>
    </comment>
    <comment ref="F19" authorId="0" shapeId="0" xr:uid="{70F0FAAD-7163-46E2-8491-005D29BB84F8}">
      <text>
        <r>
          <rPr>
            <sz val="9"/>
            <color indexed="81"/>
            <rFont val="Tahoma"/>
            <family val="2"/>
          </rPr>
          <t xml:space="preserve">total employer cost/ samlede lønomkostninger
</t>
        </r>
      </text>
    </comment>
    <comment ref="C34" authorId="0" shapeId="0" xr:uid="{F88C8374-EBCE-474D-AC96-30B2FFAEF306}">
      <text>
        <r>
          <rPr>
            <sz val="9"/>
            <color indexed="81"/>
            <rFont val="Tahoma"/>
            <family val="2"/>
          </rPr>
          <t>Automatically adjusts salaries by estimated yearly inflation</t>
        </r>
      </text>
    </comment>
    <comment ref="J44" authorId="0" shapeId="0" xr:uid="{915A1E03-662C-4A6D-91BB-AF8F0AB494BE}">
      <text>
        <r>
          <rPr>
            <sz val="9"/>
            <color indexed="81"/>
            <rFont val="Tahoma"/>
            <family val="2"/>
          </rPr>
          <t xml:space="preserve">Total may not exceed 200.000 DKK across all partners
</t>
        </r>
      </text>
    </comment>
    <comment ref="C45" authorId="0" shapeId="0" xr:uid="{CEF271FA-1AAC-466F-864A-ED2DCD2A8728}">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B3C74845-1AB4-43D0-A0AA-2DEA4863C262}">
      <text>
        <r>
          <rPr>
            <sz val="9"/>
            <color indexed="81"/>
            <rFont val="Tahoma"/>
            <family val="2"/>
          </rPr>
          <t>If the monthly fee exceeds 8.000, it will be capped in the calculation.</t>
        </r>
      </text>
    </comment>
    <comment ref="C60" authorId="0" shapeId="0" xr:uid="{7F5541A9-2AE6-4C7F-BB36-E62EC6CD1CC1}">
      <text>
        <r>
          <rPr>
            <sz val="9"/>
            <color indexed="81"/>
            <rFont val="Tahoma"/>
            <family val="2"/>
          </rPr>
          <t xml:space="preserve">Label other open sharing costs here, and explain in the application
</t>
        </r>
      </text>
    </comment>
    <comment ref="F64" authorId="0" shapeId="0" xr:uid="{8D826B6D-911B-4F56-98EC-70C03F0C1A42}">
      <text>
        <r>
          <rPr>
            <sz val="9"/>
            <color indexed="81"/>
            <rFont val="Tahoma"/>
            <family val="2"/>
          </rPr>
          <t>If an applicant does not require this fee, set to 0%</t>
        </r>
      </text>
    </comment>
    <comment ref="C68" authorId="0" shapeId="0" xr:uid="{00DE52C2-B670-47BB-98D6-4AB24DA2349E}">
      <text>
        <r>
          <rPr>
            <sz val="9"/>
            <color indexed="81"/>
            <rFont val="Tahoma"/>
            <family val="2"/>
          </rPr>
          <t>List time spent on ODIN for academics, students or others who will not receive salary through ODIN</t>
        </r>
      </text>
    </comment>
    <comment ref="C69" authorId="0" shapeId="0" xr:uid="{ED279131-E52A-4BD4-BF65-3767FAAABD2D}">
      <text>
        <r>
          <rPr>
            <sz val="9"/>
            <color indexed="81"/>
            <rFont val="Tahoma"/>
            <family val="2"/>
          </rPr>
          <t>Use Acronyms from application legend</t>
        </r>
      </text>
    </comment>
    <comment ref="C72" authorId="0" shapeId="0" xr:uid="{BF8205E3-2847-4CD7-9EF3-1BB82BFB041E}">
      <text>
        <r>
          <rPr>
            <sz val="9"/>
            <color indexed="81"/>
            <rFont val="Tahoma"/>
            <family val="2"/>
          </rPr>
          <t xml:space="preserve">Co-Financing is not required but may be included by certain non-profit organizations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C386A62E-2C05-4FBB-A982-3E5AD224FD84}">
      <text>
        <r>
          <rPr>
            <b/>
            <sz val="9"/>
            <color indexed="81"/>
            <rFont val="Tahoma"/>
            <family val="2"/>
          </rPr>
          <t>This will autofill for the remaining applicants</t>
        </r>
      </text>
    </comment>
    <comment ref="G3" authorId="0" shapeId="0" xr:uid="{96CDBA77-3B63-468E-8CBE-4509865C78D9}">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642668CE-C0D3-4D75-BBF3-EA0FF70B79D8}">
      <text>
        <r>
          <rPr>
            <sz val="9"/>
            <color indexed="81"/>
            <rFont val="Tahoma"/>
            <family val="2"/>
          </rPr>
          <t xml:space="preserve">Use Acronyms from application legend consistently
</t>
        </r>
      </text>
    </comment>
    <comment ref="G5" authorId="0" shapeId="0" xr:uid="{40BD46C4-1798-408B-A943-B1B320A4A6E0}">
      <text>
        <r>
          <rPr>
            <sz val="9"/>
            <color indexed="81"/>
            <rFont val="Tahoma"/>
            <family val="2"/>
          </rPr>
          <t xml:space="preserve">Total number of full time months working on the project per person per year
</t>
        </r>
      </text>
    </comment>
    <comment ref="C13" authorId="0" shapeId="0" xr:uid="{DB45A2F5-F4B9-43C8-9484-44C795595731}">
      <text>
        <r>
          <rPr>
            <sz val="9"/>
            <color indexed="81"/>
            <rFont val="Tahoma"/>
            <family val="2"/>
          </rPr>
          <t>Use Acronyms from application legend</t>
        </r>
        <r>
          <rPr>
            <sz val="9"/>
            <color indexed="81"/>
            <rFont val="Tahoma"/>
            <family val="2"/>
          </rPr>
          <t xml:space="preserve">
</t>
        </r>
      </text>
    </comment>
    <comment ref="F19" authorId="0" shapeId="0" xr:uid="{6BF400DC-5A90-459A-AD97-C89F9276DD0A}">
      <text>
        <r>
          <rPr>
            <sz val="9"/>
            <color indexed="81"/>
            <rFont val="Tahoma"/>
            <family val="2"/>
          </rPr>
          <t xml:space="preserve">total employer cost/ samlede lønomkostninger
</t>
        </r>
      </text>
    </comment>
    <comment ref="C34" authorId="0" shapeId="0" xr:uid="{D5410ED0-9A19-4221-AE54-919A69EF1D4D}">
      <text>
        <r>
          <rPr>
            <sz val="9"/>
            <color indexed="81"/>
            <rFont val="Tahoma"/>
            <family val="2"/>
          </rPr>
          <t>Automatically adjusts salaries by estimated yearly inflation</t>
        </r>
      </text>
    </comment>
    <comment ref="J44" authorId="0" shapeId="0" xr:uid="{53DC9FAA-0A0D-4B28-BF7A-200C054020F3}">
      <text>
        <r>
          <rPr>
            <sz val="9"/>
            <color indexed="81"/>
            <rFont val="Tahoma"/>
            <family val="2"/>
          </rPr>
          <t xml:space="preserve">Total may not exceed 200.000 DKK across all partners
</t>
        </r>
      </text>
    </comment>
    <comment ref="C45" authorId="0" shapeId="0" xr:uid="{B3375289-8F73-4F9E-B1E2-056A1283238C}">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868EB70A-4F38-47FE-BF15-A36EB6DE15F4}">
      <text>
        <r>
          <rPr>
            <sz val="9"/>
            <color indexed="81"/>
            <rFont val="Tahoma"/>
            <family val="2"/>
          </rPr>
          <t>If the monthly fee exceeds 8.000, it will be capped in the calculation.</t>
        </r>
      </text>
    </comment>
    <comment ref="C60" authorId="0" shapeId="0" xr:uid="{10694C04-3164-44F4-9FD3-4062496040A1}">
      <text>
        <r>
          <rPr>
            <sz val="9"/>
            <color indexed="81"/>
            <rFont val="Tahoma"/>
            <family val="2"/>
          </rPr>
          <t xml:space="preserve">Label other open sharing costs here, and explain in the application
</t>
        </r>
      </text>
    </comment>
    <comment ref="F64" authorId="0" shapeId="0" xr:uid="{7C979E08-BE0C-4A41-B3E1-F3997CAE8203}">
      <text>
        <r>
          <rPr>
            <sz val="9"/>
            <color indexed="81"/>
            <rFont val="Tahoma"/>
            <family val="2"/>
          </rPr>
          <t>If an applicant does not require this fee, set to 0%</t>
        </r>
      </text>
    </comment>
    <comment ref="C68" authorId="0" shapeId="0" xr:uid="{3626A294-591F-467E-ABB9-1D97A1236A4B}">
      <text>
        <r>
          <rPr>
            <sz val="9"/>
            <color indexed="81"/>
            <rFont val="Tahoma"/>
            <family val="2"/>
          </rPr>
          <t>List time spent on ODIN for academics, students or others who will not receive salary through ODIN</t>
        </r>
      </text>
    </comment>
    <comment ref="C69" authorId="0" shapeId="0" xr:uid="{5FE2C30F-4FD1-44A4-92B5-ECDC6AFA6B6D}">
      <text>
        <r>
          <rPr>
            <sz val="9"/>
            <color indexed="81"/>
            <rFont val="Tahoma"/>
            <family val="2"/>
          </rPr>
          <t>Use Acronyms from application legend</t>
        </r>
      </text>
    </comment>
    <comment ref="C72" authorId="0" shapeId="0" xr:uid="{6DE98163-7771-4EED-A97B-45D0FAE5BCDE}">
      <text>
        <r>
          <rPr>
            <sz val="9"/>
            <color indexed="81"/>
            <rFont val="Tahoma"/>
            <family val="2"/>
          </rPr>
          <t xml:space="preserve">Co-Financing is not required but may be included by certain non-profit organizations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34E2B327-DFD2-491E-A8CB-94E22344A141}">
      <text>
        <r>
          <rPr>
            <b/>
            <sz val="9"/>
            <color indexed="81"/>
            <rFont val="Tahoma"/>
            <family val="2"/>
          </rPr>
          <t>This will autofill for the remaining applicants</t>
        </r>
      </text>
    </comment>
    <comment ref="G3" authorId="0" shapeId="0" xr:uid="{E5D627C5-95DC-49C0-B1BC-C167AA2956C2}">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D3F4EFFD-6F96-49DC-9FB9-EF7FA2936A8B}">
      <text>
        <r>
          <rPr>
            <sz val="9"/>
            <color indexed="81"/>
            <rFont val="Tahoma"/>
            <family val="2"/>
          </rPr>
          <t xml:space="preserve">Use Acronyms from application legend consistently
</t>
        </r>
      </text>
    </comment>
    <comment ref="G5" authorId="0" shapeId="0" xr:uid="{F3107CEE-91C8-4C44-81E4-30D1BA57E1A5}">
      <text>
        <r>
          <rPr>
            <sz val="9"/>
            <color indexed="81"/>
            <rFont val="Tahoma"/>
            <family val="2"/>
          </rPr>
          <t xml:space="preserve">Total number of full time months working on the project per person per year
</t>
        </r>
      </text>
    </comment>
    <comment ref="C13" authorId="0" shapeId="0" xr:uid="{B063CBD3-7E3A-4AAF-A151-4541FFBD0725}">
      <text>
        <r>
          <rPr>
            <sz val="9"/>
            <color indexed="81"/>
            <rFont val="Tahoma"/>
            <family val="2"/>
          </rPr>
          <t>Use Acronyms from application legend</t>
        </r>
        <r>
          <rPr>
            <sz val="9"/>
            <color indexed="81"/>
            <rFont val="Tahoma"/>
            <family val="2"/>
          </rPr>
          <t xml:space="preserve">
</t>
        </r>
      </text>
    </comment>
    <comment ref="F19" authorId="0" shapeId="0" xr:uid="{E5847F7E-E0B1-4329-97BF-D67357CD5A6B}">
      <text>
        <r>
          <rPr>
            <sz val="9"/>
            <color indexed="81"/>
            <rFont val="Tahoma"/>
            <family val="2"/>
          </rPr>
          <t xml:space="preserve">total employer cost/ samlede lønomkostninger
</t>
        </r>
      </text>
    </comment>
    <comment ref="C34" authorId="0" shapeId="0" xr:uid="{A290103E-85BE-44BE-8847-6D3582F238B1}">
      <text>
        <r>
          <rPr>
            <sz val="9"/>
            <color indexed="81"/>
            <rFont val="Tahoma"/>
            <family val="2"/>
          </rPr>
          <t>Automatically adjusts salaries by estimated yearly inflation</t>
        </r>
      </text>
    </comment>
    <comment ref="J44" authorId="0" shapeId="0" xr:uid="{12FBFDEC-329E-407C-A54F-81DE818093AC}">
      <text>
        <r>
          <rPr>
            <sz val="9"/>
            <color indexed="81"/>
            <rFont val="Tahoma"/>
            <family val="2"/>
          </rPr>
          <t xml:space="preserve">Total may not exceed 200.000 DKK across all partners
</t>
        </r>
      </text>
    </comment>
    <comment ref="C45" authorId="0" shapeId="0" xr:uid="{8C2C13E3-6DFD-47EC-8A9C-6444DB0FAC9E}">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642BA8F6-439B-4D7C-9AD9-C93CE90ECB9A}">
      <text>
        <r>
          <rPr>
            <sz val="9"/>
            <color indexed="81"/>
            <rFont val="Tahoma"/>
            <family val="2"/>
          </rPr>
          <t>If the monthly fee exceeds 8.000, it will be capped in the calculation.</t>
        </r>
      </text>
    </comment>
    <comment ref="C60" authorId="0" shapeId="0" xr:uid="{A55AD7BB-B20B-433C-98C2-3E6031DBC838}">
      <text>
        <r>
          <rPr>
            <sz val="9"/>
            <color indexed="81"/>
            <rFont val="Tahoma"/>
            <family val="2"/>
          </rPr>
          <t xml:space="preserve">Label other open sharing costs here, and explain in the application
</t>
        </r>
      </text>
    </comment>
    <comment ref="F64" authorId="0" shapeId="0" xr:uid="{0E6D7E4A-BF0A-4196-A0FD-C09AC6FC5850}">
      <text>
        <r>
          <rPr>
            <sz val="9"/>
            <color indexed="81"/>
            <rFont val="Tahoma"/>
            <family val="2"/>
          </rPr>
          <t>If an applicant does not require this fee, set to 0%</t>
        </r>
      </text>
    </comment>
    <comment ref="C68" authorId="0" shapeId="0" xr:uid="{18C9178B-52CC-4429-9913-656A4349B305}">
      <text>
        <r>
          <rPr>
            <sz val="9"/>
            <color indexed="81"/>
            <rFont val="Tahoma"/>
            <family val="2"/>
          </rPr>
          <t>List time spent on ODIN for academics, students or others who will not receive salary through ODIN</t>
        </r>
      </text>
    </comment>
    <comment ref="C69" authorId="0" shapeId="0" xr:uid="{1152FF17-3E90-4D50-A201-6BE10A4F6295}">
      <text>
        <r>
          <rPr>
            <sz val="9"/>
            <color indexed="81"/>
            <rFont val="Tahoma"/>
            <family val="2"/>
          </rPr>
          <t>Use Acronyms from application legend</t>
        </r>
      </text>
    </comment>
    <comment ref="C72" authorId="0" shapeId="0" xr:uid="{68F7C59F-1CC3-43A8-B6CE-F21C5C780DB1}">
      <text>
        <r>
          <rPr>
            <sz val="9"/>
            <color indexed="81"/>
            <rFont val="Tahoma"/>
            <family val="2"/>
          </rPr>
          <t xml:space="preserve">Co-Financing is not required but may be included by certain non-profit organizations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EFA8A689-B205-4772-B420-2E248A729AAB}">
      <text>
        <r>
          <rPr>
            <b/>
            <sz val="9"/>
            <color indexed="81"/>
            <rFont val="Tahoma"/>
            <family val="2"/>
          </rPr>
          <t>This will autofill for the remaining applicants</t>
        </r>
      </text>
    </comment>
    <comment ref="G3" authorId="0" shapeId="0" xr:uid="{7178C3DA-880E-43B3-A78B-E65ED5544787}">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715E6684-3851-4E0A-83AB-51B0AB34E38C}">
      <text>
        <r>
          <rPr>
            <sz val="9"/>
            <color indexed="81"/>
            <rFont val="Tahoma"/>
            <family val="2"/>
          </rPr>
          <t xml:space="preserve">Use Acronyms from application legend consistently
</t>
        </r>
      </text>
    </comment>
    <comment ref="G5" authorId="0" shapeId="0" xr:uid="{F1F76A69-E5FC-483C-A057-BF881D3CFD2B}">
      <text>
        <r>
          <rPr>
            <sz val="9"/>
            <color indexed="81"/>
            <rFont val="Tahoma"/>
            <family val="2"/>
          </rPr>
          <t xml:space="preserve">Total number of full time months working on the project per person per year
</t>
        </r>
      </text>
    </comment>
    <comment ref="C13" authorId="0" shapeId="0" xr:uid="{9A9316FB-D4A9-4BCF-9F44-3144957E312B}">
      <text>
        <r>
          <rPr>
            <sz val="9"/>
            <color indexed="81"/>
            <rFont val="Tahoma"/>
            <family val="2"/>
          </rPr>
          <t>Use Acronyms from application legend</t>
        </r>
        <r>
          <rPr>
            <sz val="9"/>
            <color indexed="81"/>
            <rFont val="Tahoma"/>
            <family val="2"/>
          </rPr>
          <t xml:space="preserve">
</t>
        </r>
      </text>
    </comment>
    <comment ref="F19" authorId="0" shapeId="0" xr:uid="{D8D3D8C7-8B68-4DE9-8E0F-520D6B8D31AF}">
      <text>
        <r>
          <rPr>
            <sz val="9"/>
            <color indexed="81"/>
            <rFont val="Tahoma"/>
            <family val="2"/>
          </rPr>
          <t xml:space="preserve">total employer cost/ samlede lønomkostninger
</t>
        </r>
      </text>
    </comment>
    <comment ref="C34" authorId="0" shapeId="0" xr:uid="{4D99E4B3-8CF5-4937-A9B8-422B0D8D83C8}">
      <text>
        <r>
          <rPr>
            <sz val="9"/>
            <color indexed="81"/>
            <rFont val="Tahoma"/>
            <family val="2"/>
          </rPr>
          <t>Automatically adjusts salaries by estimated yearly inflation</t>
        </r>
      </text>
    </comment>
    <comment ref="J44" authorId="0" shapeId="0" xr:uid="{26986D86-D565-45BA-A500-BEA6E869BFDB}">
      <text>
        <r>
          <rPr>
            <sz val="9"/>
            <color indexed="81"/>
            <rFont val="Tahoma"/>
            <family val="2"/>
          </rPr>
          <t xml:space="preserve">Total may not exceed 200.000 DKK across all partners
</t>
        </r>
      </text>
    </comment>
    <comment ref="C45" authorId="0" shapeId="0" xr:uid="{A73472F9-444A-49A2-9383-CFA7601D6E46}">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0AA179D8-91DD-46B1-B6CB-403A11D2D900}">
      <text>
        <r>
          <rPr>
            <sz val="9"/>
            <color indexed="81"/>
            <rFont val="Tahoma"/>
            <family val="2"/>
          </rPr>
          <t>If the monthly fee exceeds 8.000, it will be capped in the calculation.</t>
        </r>
      </text>
    </comment>
    <comment ref="C60" authorId="0" shapeId="0" xr:uid="{5D7AF301-1202-438E-B125-5F76C3DB7483}">
      <text>
        <r>
          <rPr>
            <sz val="9"/>
            <color indexed="81"/>
            <rFont val="Tahoma"/>
            <family val="2"/>
          </rPr>
          <t xml:space="preserve">Label other open sharing costs here, and explain in the application
</t>
        </r>
      </text>
    </comment>
    <comment ref="F64" authorId="0" shapeId="0" xr:uid="{C670E79D-EF6A-4311-A719-1AADA9BCAD3D}">
      <text>
        <r>
          <rPr>
            <sz val="9"/>
            <color indexed="81"/>
            <rFont val="Tahoma"/>
            <family val="2"/>
          </rPr>
          <t>If an applicant does not require this fee, set to 0%</t>
        </r>
      </text>
    </comment>
    <comment ref="C68" authorId="0" shapeId="0" xr:uid="{788907DA-DF14-44EF-B898-ADBE69C1909A}">
      <text>
        <r>
          <rPr>
            <sz val="9"/>
            <color indexed="81"/>
            <rFont val="Tahoma"/>
            <family val="2"/>
          </rPr>
          <t>List time spent on ODIN for academics, students or others who will not receive salary through ODIN</t>
        </r>
      </text>
    </comment>
    <comment ref="C69" authorId="0" shapeId="0" xr:uid="{95E6C421-8FB6-4C39-A4D1-F47F9B59F895}">
      <text>
        <r>
          <rPr>
            <sz val="9"/>
            <color indexed="81"/>
            <rFont val="Tahoma"/>
            <family val="2"/>
          </rPr>
          <t>Use Acronyms from application legend</t>
        </r>
      </text>
    </comment>
    <comment ref="C72" authorId="0" shapeId="0" xr:uid="{B34B2D25-EC26-42A1-8BA5-119C6A37CE7F}">
      <text>
        <r>
          <rPr>
            <sz val="9"/>
            <color indexed="81"/>
            <rFont val="Tahoma"/>
            <family val="2"/>
          </rPr>
          <t xml:space="preserve">Co-Financing is not required but may be included by certain non-profit organizations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Chantelle Dana Driever</author>
  </authors>
  <commentList>
    <comment ref="B1" authorId="0" shapeId="0" xr:uid="{EDCDAA10-AC43-4DBD-A4B5-95539BE4C398}">
      <text>
        <r>
          <rPr>
            <b/>
            <sz val="9"/>
            <color indexed="81"/>
            <rFont val="Tahoma"/>
            <family val="2"/>
          </rPr>
          <t>This will autofill for the remaining applicants</t>
        </r>
      </text>
    </comment>
    <comment ref="G3" authorId="0" shapeId="0" xr:uid="{44D4B46A-A736-493D-87D9-0CC78B35C40F}">
      <text>
        <r>
          <rPr>
            <sz val="9"/>
            <color indexed="81"/>
            <rFont val="Tahoma"/>
            <family val="2"/>
          </rPr>
          <t>“Year 1”, “Year 2”, and “Year 3” refer to the first, second, and third 12-month periods from the official project start date, not calendar years.</t>
        </r>
        <r>
          <rPr>
            <sz val="9"/>
            <color indexed="81"/>
            <rFont val="Tahoma"/>
            <family val="2"/>
          </rPr>
          <t xml:space="preserve">
</t>
        </r>
      </text>
    </comment>
    <comment ref="C5" authorId="0" shapeId="0" xr:uid="{07CA9B40-F189-4D8C-971F-73C3C771936B}">
      <text>
        <r>
          <rPr>
            <sz val="9"/>
            <color indexed="81"/>
            <rFont val="Tahoma"/>
            <family val="2"/>
          </rPr>
          <t xml:space="preserve">Use Acronyms from application legend consistently
</t>
        </r>
      </text>
    </comment>
    <comment ref="G5" authorId="0" shapeId="0" xr:uid="{DC0E250F-D124-4428-A17C-619B0FE7F20B}">
      <text>
        <r>
          <rPr>
            <sz val="9"/>
            <color indexed="81"/>
            <rFont val="Tahoma"/>
            <family val="2"/>
          </rPr>
          <t xml:space="preserve">Total number of full time months working on the project per person per year
</t>
        </r>
      </text>
    </comment>
    <comment ref="C13" authorId="0" shapeId="0" xr:uid="{2CFEAFCF-C3EE-47AA-B866-19D96E7D1850}">
      <text>
        <r>
          <rPr>
            <sz val="9"/>
            <color indexed="81"/>
            <rFont val="Tahoma"/>
            <family val="2"/>
          </rPr>
          <t>Use Acronyms from application legend</t>
        </r>
        <r>
          <rPr>
            <sz val="9"/>
            <color indexed="81"/>
            <rFont val="Tahoma"/>
            <family val="2"/>
          </rPr>
          <t xml:space="preserve">
</t>
        </r>
      </text>
    </comment>
    <comment ref="F19" authorId="0" shapeId="0" xr:uid="{EA1DC5BC-3A9F-4266-B804-99BD1A8A858B}">
      <text>
        <r>
          <rPr>
            <sz val="9"/>
            <color indexed="81"/>
            <rFont val="Tahoma"/>
            <family val="2"/>
          </rPr>
          <t xml:space="preserve">total employer cost/ samlede lønomkostninger
</t>
        </r>
      </text>
    </comment>
    <comment ref="C34" authorId="0" shapeId="0" xr:uid="{F5C13778-9A95-413F-9024-7251C326F751}">
      <text>
        <r>
          <rPr>
            <sz val="9"/>
            <color indexed="81"/>
            <rFont val="Tahoma"/>
            <family val="2"/>
          </rPr>
          <t>Automatically adjusts salaries by estimated yearly inflation</t>
        </r>
      </text>
    </comment>
    <comment ref="J44" authorId="0" shapeId="0" xr:uid="{1D0E5902-9406-47D8-9A99-2EB33E75943F}">
      <text>
        <r>
          <rPr>
            <sz val="9"/>
            <color indexed="81"/>
            <rFont val="Tahoma"/>
            <family val="2"/>
          </rPr>
          <t xml:space="preserve">Total may not exceed 200.000 DKK across all partners
</t>
        </r>
      </text>
    </comment>
    <comment ref="C45" authorId="0" shapeId="0" xr:uid="{D541BD59-DCF5-46C5-B86C-73C2FAD6BDFA}">
      <text>
        <r>
          <rPr>
            <sz val="9"/>
            <color indexed="81"/>
            <rFont val="Tahoma"/>
            <family val="2"/>
          </rPr>
          <t xml:space="preserve">
A ‘bench fee’ may cover research-related operating expenses associated with a </t>
        </r>
        <r>
          <rPr>
            <b/>
            <sz val="9"/>
            <color indexed="81"/>
            <rFont val="Tahoma"/>
            <family val="2"/>
          </rPr>
          <t xml:space="preserve">salaried scientific employee (up to DKK 8000 per full-time month) </t>
        </r>
        <r>
          <rPr>
            <sz val="9"/>
            <color indexed="81"/>
            <rFont val="Tahoma"/>
            <family val="2"/>
          </rPr>
          <t xml:space="preserve">actively working on the project (e.g., laboratory supplies, specialist training, fieldwork, equipment hire, and maintenance). Bench fees may only be used for project-related expenses that cannot be allocated to another budget category. They do not cover overhead costs (e.g., rent, administrative support, representation, social contributions). </t>
        </r>
        <r>
          <rPr>
            <b/>
            <sz val="9"/>
            <color indexed="81"/>
            <rFont val="Tahoma"/>
            <family val="2"/>
          </rPr>
          <t>The application text must clearly differentiate the expenses covered by bench fees and other claimed expenses.</t>
        </r>
        <r>
          <rPr>
            <sz val="9"/>
            <color indexed="81"/>
            <rFont val="Tahoma"/>
            <family val="2"/>
          </rPr>
          <t xml:space="preserve">
To be eligible, the fee must be part of the general expense policy of the applicant’s institution/department and must apply independently of the funding source. Note that the document may have a different name, particularly in organisations outside of Denmark. Applicants should consult their individual institution’s finance department or research support unit for access to this document.
Partners claiming bench fees are responsible for complying with their institutional policy and must provide the document upon request. The Main Applicant, as Grant Recipient, must ensure that relevant documentation of each applicable bench fee policy can be provided in the event of an audit.</t>
        </r>
      </text>
    </comment>
    <comment ref="L45" authorId="0" shapeId="0" xr:uid="{9D85BA93-F6A0-4DDA-AF8E-8C493787E31F}">
      <text>
        <r>
          <rPr>
            <sz val="9"/>
            <color indexed="81"/>
            <rFont val="Tahoma"/>
            <family val="2"/>
          </rPr>
          <t>If the monthly fee exceeds 8.000, it will be capped in the calculation.</t>
        </r>
      </text>
    </comment>
    <comment ref="C60" authorId="0" shapeId="0" xr:uid="{9DBE1471-7D15-403D-B253-5CC333FBFC87}">
      <text>
        <r>
          <rPr>
            <sz val="9"/>
            <color indexed="81"/>
            <rFont val="Tahoma"/>
            <family val="2"/>
          </rPr>
          <t xml:space="preserve">Label other open sharing costs here, and explain in the application
</t>
        </r>
      </text>
    </comment>
    <comment ref="F64" authorId="0" shapeId="0" xr:uid="{2DBD58C7-CC67-4258-88F6-8B09621307D9}">
      <text>
        <r>
          <rPr>
            <sz val="9"/>
            <color indexed="81"/>
            <rFont val="Tahoma"/>
            <family val="2"/>
          </rPr>
          <t>If an applicant does not require this fee, set to 0%</t>
        </r>
      </text>
    </comment>
    <comment ref="C68" authorId="0" shapeId="0" xr:uid="{2966DC89-D48A-4E72-BF7B-ED93361FFC25}">
      <text>
        <r>
          <rPr>
            <sz val="9"/>
            <color indexed="81"/>
            <rFont val="Tahoma"/>
            <family val="2"/>
          </rPr>
          <t>List time spent on ODIN for academics, students or others who will not receive salary through ODIN</t>
        </r>
      </text>
    </comment>
    <comment ref="C69" authorId="0" shapeId="0" xr:uid="{22718DFC-CB6A-46A2-83BF-2A17D0E27974}">
      <text>
        <r>
          <rPr>
            <sz val="9"/>
            <color indexed="81"/>
            <rFont val="Tahoma"/>
            <family val="2"/>
          </rPr>
          <t>Use Acronyms from application legend</t>
        </r>
      </text>
    </comment>
    <comment ref="C72" authorId="0" shapeId="0" xr:uid="{9037F55A-CAC4-4003-A655-450A02B7096D}">
      <text>
        <r>
          <rPr>
            <sz val="9"/>
            <color indexed="81"/>
            <rFont val="Tahoma"/>
            <family val="2"/>
          </rPr>
          <t xml:space="preserve">Co-Financing is not required but may be included by certain non-profit organizations
</t>
        </r>
      </text>
    </comment>
  </commentList>
</comments>
</file>

<file path=xl/sharedStrings.xml><?xml version="1.0" encoding="utf-8"?>
<sst xmlns="http://schemas.openxmlformats.org/spreadsheetml/2006/main" count="783" uniqueCount="152">
  <si>
    <t>Instructions - READ FIRST</t>
  </si>
  <si>
    <t>Applicant1</t>
  </si>
  <si>
    <t>1 - SALARY</t>
  </si>
  <si>
    <t>Year 1</t>
  </si>
  <si>
    <t>Year 2</t>
  </si>
  <si>
    <t>Year 3</t>
  </si>
  <si>
    <t>Total (months)</t>
  </si>
  <si>
    <t>University of Southern Denmark</t>
  </si>
  <si>
    <t xml:space="preserve">Scientific Staff </t>
  </si>
  <si>
    <t>A1-R1 (postdoc)</t>
  </si>
  <si>
    <t>A1-R2 (postdoc)</t>
  </si>
  <si>
    <t>Project Length in Months:</t>
  </si>
  <si>
    <t xml:space="preserve">Technical-Administrative Staff </t>
  </si>
  <si>
    <t>A1-R3 (assistant)</t>
  </si>
  <si>
    <t>TOTAL SALARIED PERSON-MONTHS</t>
  </si>
  <si>
    <t>Salaries (DKK)</t>
  </si>
  <si>
    <t>Total (DKK)</t>
  </si>
  <si>
    <t>Scientific Staff</t>
  </si>
  <si>
    <t>Technical-Administrative Staff</t>
  </si>
  <si>
    <t>Yearly extrapolation</t>
  </si>
  <si>
    <t>TOTAL SALARY COSTS</t>
  </si>
  <si>
    <t>2 - OPERATIONAL EXPENSES</t>
  </si>
  <si>
    <t>Equipment Costs</t>
  </si>
  <si>
    <t>item 1</t>
  </si>
  <si>
    <t>item 2</t>
  </si>
  <si>
    <t xml:space="preserve"> EQUIPMENT COSTS</t>
  </si>
  <si>
    <t>Monthly Bench Fee:</t>
  </si>
  <si>
    <t>BENCH FEE</t>
  </si>
  <si>
    <t>Operating Expenses</t>
  </si>
  <si>
    <t>OPERATING EXPENSES</t>
  </si>
  <si>
    <t>3 - DISSEMINATION</t>
  </si>
  <si>
    <t>Dissemination</t>
  </si>
  <si>
    <t>Collaborative activities</t>
  </si>
  <si>
    <t>Conference participation</t>
  </si>
  <si>
    <t>Publication costs</t>
  </si>
  <si>
    <t>This budget is approved by:</t>
  </si>
  <si>
    <t>Travel</t>
  </si>
  <si>
    <t>Name other dissemination costs here</t>
  </si>
  <si>
    <t>TOTAL DISSEMINATION COSTS</t>
  </si>
  <si>
    <t>4 - TOTAL</t>
  </si>
  <si>
    <t>Total</t>
  </si>
  <si>
    <t>Signature of Head of Department</t>
  </si>
  <si>
    <t>Subtotal</t>
  </si>
  <si>
    <t>Direct administrative expenses</t>
  </si>
  <si>
    <t>Date</t>
  </si>
  <si>
    <t>TOTAL REQUESTED BUDGET</t>
  </si>
  <si>
    <t>5 - OTHER CONTRIBUTIONS</t>
  </si>
  <si>
    <t>Unsalaried Personnel - person months</t>
  </si>
  <si>
    <t>Scientific Staff or Others (Not paid through ODIN)</t>
  </si>
  <si>
    <t>A1</t>
  </si>
  <si>
    <t>Co-Financing (if applicable)</t>
  </si>
  <si>
    <t>Short description here-explain in application</t>
  </si>
  <si>
    <t>TOTALS</t>
  </si>
  <si>
    <t>Salaried Personnel (Total Months)</t>
  </si>
  <si>
    <t>Unsalaried Personnel (Total Months)</t>
  </si>
  <si>
    <t>Project Salary 
Costs (DKK)</t>
  </si>
  <si>
    <t>Operational Expenses (DKK)</t>
  </si>
  <si>
    <t>Dissemination Expenses (DKK)</t>
  </si>
  <si>
    <t xml:space="preserve">Co-Financing (DKK) </t>
  </si>
  <si>
    <t>Total Project 
Budget (Excluding Co-Financing)</t>
  </si>
  <si>
    <t>YEARLY EXPENSES PER PARTNER</t>
  </si>
  <si>
    <t>YEAR 1</t>
  </si>
  <si>
    <t>YEAR 2</t>
  </si>
  <si>
    <t>YEAR 3</t>
  </si>
  <si>
    <t>Total Project 
Budget</t>
  </si>
  <si>
    <t>ADMIN CHECK: EQUIPMENT</t>
  </si>
  <si>
    <t>Total Equipment Costs</t>
  </si>
  <si>
    <t>Personnel PAID THROUGH ODIN (person-months)</t>
  </si>
  <si>
    <t>Write 1st equipment here</t>
  </si>
  <si>
    <t>Write 1st operating expense here</t>
  </si>
  <si>
    <t>Applicant2</t>
  </si>
  <si>
    <t>Applicant3</t>
  </si>
  <si>
    <t>Applicant4</t>
  </si>
  <si>
    <t>Applicant5</t>
  </si>
  <si>
    <t>Applicant6</t>
  </si>
  <si>
    <t>Applicant7</t>
  </si>
  <si>
    <t>Applicant8</t>
  </si>
  <si>
    <t xml:space="preserve">spent on the ODIN research project </t>
  </si>
  <si>
    <t>Personnel PAID THROUGH ODIN      (person-months)</t>
  </si>
  <si>
    <t>Scientific Staff/Others (Not paid through ODIN)</t>
  </si>
  <si>
    <t xml:space="preserve">REMINDER: Salaries cover only hours </t>
  </si>
  <si>
    <t>Acronym</t>
  </si>
  <si>
    <t>A2</t>
  </si>
  <si>
    <t>A3</t>
  </si>
  <si>
    <t>A4</t>
  </si>
  <si>
    <t>A5</t>
  </si>
  <si>
    <t>A6</t>
  </si>
  <si>
    <t>A7</t>
  </si>
  <si>
    <t>A8</t>
  </si>
  <si>
    <t>Organisation</t>
  </si>
  <si>
    <t>Total Monthly Salary 2026</t>
  </si>
  <si>
    <t xml:space="preserve">Write Applicant 2 Organisation Here </t>
  </si>
  <si>
    <t>Signature of Signatory Authority</t>
  </si>
  <si>
    <t>Operating Expenses not covered by Bench Fee</t>
  </si>
  <si>
    <t>Budget For: DUMMYPROJ</t>
  </si>
  <si>
    <t>THIS PAGE WILL AUTOFILL FROM APPLICANT TABS</t>
  </si>
  <si>
    <t>Total Project Months:</t>
  </si>
  <si>
    <t>mice for in vivo studies</t>
  </si>
  <si>
    <t>syringes and other utensils</t>
  </si>
  <si>
    <r>
      <rPr>
        <b/>
        <sz val="12"/>
        <color rgb="FFC00000"/>
        <rFont val="Calibri"/>
        <family val="2"/>
        <scheme val="minor"/>
      </rPr>
      <t>SIGNATURES:</t>
    </r>
    <r>
      <rPr>
        <sz val="12"/>
        <color theme="1"/>
        <rFont val="Calibri"/>
        <family val="2"/>
        <scheme val="minor"/>
      </rPr>
      <t xml:space="preserve"> Each applicant’s relevant Head of Department (or relevant signatory authority) must approve and sign their specific budget page. Sign budgets on the line provided - make sure to explicitly state the name and title of the signee and date below the line.</t>
    </r>
  </si>
  <si>
    <t>name: John Doe, HOD</t>
  </si>
  <si>
    <t>date: 10.07.2026</t>
  </si>
  <si>
    <t>Write Acronym and position, e.g. A1-R1 (postdoc)</t>
  </si>
  <si>
    <t>Write Acronym and position, e.g. A1-R2 (lab tech)</t>
  </si>
  <si>
    <t>A1 (professor)</t>
  </si>
  <si>
    <t>Write Acronym and position, e.g. A2-R1 (postdoc)</t>
  </si>
  <si>
    <t>Write Acronym and position, e.g. A2-R2 (lab tech)</t>
  </si>
  <si>
    <t>Write Acronym and position, e.g. A2 (prof)</t>
  </si>
  <si>
    <t>Write acronym and position here, e.g. A1 (prof)</t>
  </si>
  <si>
    <t>TOTAL MAY NOT EXCEED 200.000 DKK</t>
  </si>
  <si>
    <t>A2 Budget Requested:</t>
  </si>
  <si>
    <t xml:space="preserve">Write Applicant 3 Organisation Here </t>
  </si>
  <si>
    <t>Write Acronym and position, e.g. A3-R1 (postdoc)</t>
  </si>
  <si>
    <t>Write Acronym and position, e.g. A3-R2 (lab tech)</t>
  </si>
  <si>
    <t>Write Acronym and position, e.g. A3 (prof)</t>
  </si>
  <si>
    <t>Write Acronym and position, e.g. A4 (prof)</t>
  </si>
  <si>
    <t>Write Acronym and position, e.g. A4-R2 (lab tech)</t>
  </si>
  <si>
    <t>Write Acronym and position, e.g. A4-R1 (postdoc)</t>
  </si>
  <si>
    <t xml:space="preserve">Write Applicant 4 Organisation Here </t>
  </si>
  <si>
    <t>A3 Budget Requested:</t>
  </si>
  <si>
    <t>A4 Budget Requested:</t>
  </si>
  <si>
    <t>Organisation 
(from cell K3 in each tab)</t>
  </si>
  <si>
    <r>
      <rPr>
        <b/>
        <sz val="12"/>
        <color rgb="FFC00000"/>
        <rFont val="Calibri"/>
        <family val="2"/>
        <scheme val="minor"/>
      </rPr>
      <t>SUBMISSION</t>
    </r>
    <r>
      <rPr>
        <sz val="12"/>
        <color theme="1"/>
        <rFont val="Calibri"/>
        <family val="2"/>
        <scheme val="minor"/>
      </rPr>
      <t>: The signed and scanned budgets must be merged together into one READABLE pdf document with the 'Total budget' as the front page. In the online application form, you will be prompted to upload both the signed pdf-document and the Excel file. DO NOT DELETE TABS FROM EXCEL FILE</t>
    </r>
  </si>
  <si>
    <t xml:space="preserve">Write Applicant 5 Organisation Here </t>
  </si>
  <si>
    <t>Write Acronym and position, e.g. A5-R1 (postdoc)</t>
  </si>
  <si>
    <t>Write Acronym and position, e.g. A5-R2 (lab tech)</t>
  </si>
  <si>
    <t>Write Acronym and position, e.g. A5 (prof)</t>
  </si>
  <si>
    <t>Name &amp; Title:</t>
  </si>
  <si>
    <t>Date:</t>
  </si>
  <si>
    <t>A1 Budget Requested:</t>
  </si>
  <si>
    <t xml:space="preserve">Write Applicant 6 Organisation Here </t>
  </si>
  <si>
    <t>Write Acronym and position, e.g. A6-R1 (postdoc)</t>
  </si>
  <si>
    <t>Write Acronym and position, e.g. A6-R2 (lab tech)</t>
  </si>
  <si>
    <t>A6 Budget Requested:</t>
  </si>
  <si>
    <t>A5 Budget Requested:</t>
  </si>
  <si>
    <t>Write Acronym and position, e.g. A6 (prof)</t>
  </si>
  <si>
    <t xml:space="preserve">Write Applicant 7 Organisation Here </t>
  </si>
  <si>
    <t>Write Acronym and position, e.g. A7-R1 (postdoc)</t>
  </si>
  <si>
    <t>Write Acronym and position, e.g. A7-R2 (lab tech)</t>
  </si>
  <si>
    <t>Write Acronym and position, e.g. A7 (prof)</t>
  </si>
  <si>
    <t>A7 Budget Requested:</t>
  </si>
  <si>
    <t>A8 Budget Requested:</t>
  </si>
  <si>
    <t xml:space="preserve">Write Applicant 8 Organisation Here </t>
  </si>
  <si>
    <t>Write Acronym and position, e.g. A8-R1 (postdoc)</t>
  </si>
  <si>
    <t>Write Acronym and position, e.g. A8-R2 (lab tech)</t>
  </si>
  <si>
    <t>Write Acronym and position, e.g. A8 (prof)</t>
  </si>
  <si>
    <t>Write Main Applicant Organisation Here (no personnel names)</t>
  </si>
  <si>
    <t>Main Applicant A1</t>
  </si>
  <si>
    <t>Budget For: INSERT PROJECT ACRONYM</t>
  </si>
  <si>
    <t>HOW TO PRINT, SIGN and SUBMIT your budget:</t>
  </si>
  <si>
    <r>
      <rPr>
        <b/>
        <sz val="12"/>
        <color rgb="FFC00000"/>
        <rFont val="Calibri"/>
        <family val="2"/>
        <scheme val="minor"/>
      </rPr>
      <t>PRINT AS PDF (GUIDE)</t>
    </r>
    <r>
      <rPr>
        <sz val="12"/>
        <color theme="1"/>
        <rFont val="Calibri"/>
        <family val="2"/>
        <scheme val="minor"/>
      </rPr>
      <t xml:space="preserve"> Click File-Print, and choose PDF printer (such as Adobe). To print all pages, choose '</t>
    </r>
    <r>
      <rPr>
        <b/>
        <sz val="12"/>
        <color theme="1"/>
        <rFont val="Calibri"/>
        <family val="2"/>
        <scheme val="minor"/>
      </rPr>
      <t>print entire workbook</t>
    </r>
    <r>
      <rPr>
        <sz val="12"/>
        <color theme="1"/>
        <rFont val="Calibri"/>
        <family val="2"/>
        <scheme val="minor"/>
      </rPr>
      <t>'. Set to '</t>
    </r>
    <r>
      <rPr>
        <b/>
        <sz val="12"/>
        <color theme="1"/>
        <rFont val="Calibri"/>
        <family val="2"/>
        <scheme val="minor"/>
      </rPr>
      <t>narrow margins</t>
    </r>
    <r>
      <rPr>
        <sz val="12"/>
        <color theme="1"/>
        <rFont val="Calibri"/>
        <family val="2"/>
        <scheme val="minor"/>
      </rPr>
      <t>' and choose '</t>
    </r>
    <r>
      <rPr>
        <b/>
        <sz val="12"/>
        <color theme="1"/>
        <rFont val="Calibri"/>
        <family val="2"/>
        <scheme val="minor"/>
      </rPr>
      <t>fit sheet on one page</t>
    </r>
    <r>
      <rPr>
        <sz val="12"/>
        <color theme="1"/>
        <rFont val="Calibri"/>
        <family val="2"/>
        <scheme val="minor"/>
      </rPr>
      <t xml:space="preserve">.' </t>
    </r>
    <r>
      <rPr>
        <b/>
        <sz val="12"/>
        <color theme="1"/>
        <rFont val="Calibri"/>
        <family val="2"/>
        <scheme val="minor"/>
      </rPr>
      <t>Print from page 2</t>
    </r>
    <r>
      <rPr>
        <sz val="12"/>
        <color theme="1"/>
        <rFont val="Calibri"/>
        <family val="2"/>
        <scheme val="minor"/>
      </rPr>
      <t xml:space="preserve">  in order to remove instructions page. If some Applicant tabs are unused remove them before or after saving as PDF. See screenshot:</t>
    </r>
  </si>
  <si>
    <r>
      <t xml:space="preserve">This sheet provides an overview of how to complete the budget template. The 'dummy template' (right) has been filled in with imaginary titles and numbers with project acronym 'DUMMYPROJ' to guide you.
</t>
    </r>
    <r>
      <rPr>
        <b/>
        <sz val="14"/>
        <color rgb="FFC00000"/>
        <rFont val="Calibri"/>
        <family val="2"/>
        <scheme val="minor"/>
      </rPr>
      <t xml:space="preserve">IMPORTANT INFORMATION </t>
    </r>
    <r>
      <rPr>
        <sz val="12"/>
        <color theme="1"/>
        <rFont val="Calibri"/>
        <family val="2"/>
        <scheme val="minor"/>
      </rPr>
      <t xml:space="preserve">
</t>
    </r>
    <r>
      <rPr>
        <b/>
        <sz val="12"/>
        <color theme="1"/>
        <rFont val="Calibri"/>
        <family val="2"/>
        <scheme val="minor"/>
      </rPr>
      <t>If the following instructions are not followed, it may result in administrative rejection.</t>
    </r>
    <r>
      <rPr>
        <sz val="12"/>
        <color theme="1"/>
        <rFont val="Calibri"/>
        <family val="2"/>
        <scheme val="minor"/>
      </rPr>
      <t xml:space="preserve">
</t>
    </r>
    <r>
      <rPr>
        <b/>
        <sz val="12"/>
        <color theme="1"/>
        <rFont val="Calibri"/>
        <family val="2"/>
        <scheme val="minor"/>
      </rPr>
      <t>-APPLICANTS</t>
    </r>
    <r>
      <rPr>
        <sz val="12"/>
        <color theme="1"/>
        <rFont val="Calibri"/>
        <family val="2"/>
        <scheme val="minor"/>
      </rPr>
      <t xml:space="preserve">: Fill in one budget tab for each applicant as labeled in </t>
    </r>
    <r>
      <rPr>
        <b/>
        <sz val="12"/>
        <rFont val="Calibri"/>
        <family val="2"/>
        <scheme val="minor"/>
      </rPr>
      <t xml:space="preserve">application question 3A. </t>
    </r>
    <r>
      <rPr>
        <sz val="12"/>
        <color theme="1"/>
        <rFont val="Calibri"/>
        <family val="2"/>
        <scheme val="minor"/>
      </rPr>
      <t xml:space="preserve">
For-profit company partners DO NOT complete this form. 
</t>
    </r>
    <r>
      <rPr>
        <b/>
        <sz val="12"/>
        <color theme="1"/>
        <rFont val="Calibri"/>
        <family val="2"/>
        <scheme val="minor"/>
      </rPr>
      <t>-NO PERSONNEL NAMES:</t>
    </r>
    <r>
      <rPr>
        <sz val="12"/>
        <color theme="1"/>
        <rFont val="Calibri"/>
        <family val="2"/>
        <scheme val="minor"/>
      </rPr>
      <t xml:space="preserve"> DO NOT use names or gender pronouns anywhere in this form, except signature
</t>
    </r>
    <r>
      <rPr>
        <b/>
        <sz val="12"/>
        <color theme="1"/>
        <rFont val="Calibri"/>
        <family val="2"/>
        <scheme val="minor"/>
      </rPr>
      <t>-YELLOW CELLS:</t>
    </r>
    <r>
      <rPr>
        <sz val="12"/>
        <color theme="1"/>
        <rFont val="Calibri"/>
        <family val="2"/>
        <scheme val="minor"/>
      </rPr>
      <t xml:space="preserve"> </t>
    </r>
    <r>
      <rPr>
        <b/>
        <sz val="12"/>
        <color rgb="FFFF0000"/>
        <rFont val="Calibri"/>
        <family val="2"/>
        <scheme val="minor"/>
      </rPr>
      <t>ONLY FILL IN AREAS HIGHLIGHTED IN YELLOW</t>
    </r>
    <r>
      <rPr>
        <sz val="12"/>
        <color theme="1"/>
        <rFont val="Calibri"/>
        <family val="2"/>
        <scheme val="minor"/>
      </rPr>
      <t xml:space="preserve">. Other cells will auto-fill.
</t>
    </r>
    <r>
      <rPr>
        <b/>
        <sz val="12"/>
        <color theme="1"/>
        <rFont val="Calibri"/>
        <family val="2"/>
        <scheme val="minor"/>
      </rPr>
      <t>-PROJECT ACRONYM</t>
    </r>
    <r>
      <rPr>
        <sz val="12"/>
        <color theme="1"/>
        <rFont val="Calibri"/>
        <family val="2"/>
        <scheme val="minor"/>
      </rPr>
      <t xml:space="preserve">: Write the project acronym in the header 'Budget For: Insert Project Acronym' on the tab 'MainApplicant'. The acronym will be automatically transferred to the other tabs in the spreadsheet.
</t>
    </r>
    <r>
      <rPr>
        <b/>
        <sz val="12"/>
        <color theme="1"/>
        <rFont val="Calibri"/>
        <family val="2"/>
        <scheme val="minor"/>
      </rPr>
      <t>-PROJECT LENGTH:</t>
    </r>
    <r>
      <rPr>
        <sz val="12"/>
        <color theme="1"/>
        <rFont val="Calibri"/>
        <family val="2"/>
        <scheme val="minor"/>
      </rPr>
      <t xml:space="preserve"> Write the project length in months on the tab 'MainApplicant'. The number will autofill to the other tabs in the spreadsheet.
</t>
    </r>
    <r>
      <rPr>
        <b/>
        <sz val="12"/>
        <color theme="1"/>
        <rFont val="Calibri"/>
        <family val="2"/>
        <scheme val="minor"/>
      </rPr>
      <t>-NOTES:</t>
    </r>
    <r>
      <rPr>
        <sz val="12"/>
        <color theme="1"/>
        <rFont val="Calibri"/>
        <family val="2"/>
        <scheme val="minor"/>
      </rPr>
      <t xml:space="preserve"> There are helpful notes added to certain cells, as indicated by a red triangle in the top corner.
</t>
    </r>
    <r>
      <rPr>
        <b/>
        <sz val="12"/>
        <color theme="1"/>
        <rFont val="Calibri"/>
        <family val="2"/>
        <scheme val="minor"/>
      </rPr>
      <t xml:space="preserve">-Total budget tab: </t>
    </r>
    <r>
      <rPr>
        <sz val="12"/>
        <color theme="1"/>
        <rFont val="Calibri"/>
        <family val="2"/>
        <scheme val="minor"/>
      </rPr>
      <t xml:space="preserve">The template will automatically calculate the 'Total budget' (white tab) as you complete each applicant budget. </t>
    </r>
    <r>
      <rPr>
        <sz val="8"/>
        <color theme="1"/>
        <rFont val="Calibri"/>
        <family val="2"/>
        <scheme val="minor"/>
      </rPr>
      <t xml:space="preserve">
</t>
    </r>
    <r>
      <rPr>
        <sz val="12"/>
        <color theme="1"/>
        <rFont val="Calibri"/>
        <family val="2"/>
        <scheme val="minor"/>
      </rPr>
      <t xml:space="preserve">
</t>
    </r>
    <r>
      <rPr>
        <b/>
        <sz val="14"/>
        <color rgb="FFC00000"/>
        <rFont val="Calibri"/>
        <family val="2"/>
        <scheme val="minor"/>
      </rPr>
      <t>HOW TO COMPLETE THE BUDGET TEMPLATE</t>
    </r>
    <r>
      <rPr>
        <sz val="14"/>
        <color theme="1"/>
        <rFont val="Calibri"/>
        <family val="2"/>
        <scheme val="minor"/>
      </rPr>
      <t xml:space="preserve"> </t>
    </r>
    <r>
      <rPr>
        <sz val="12"/>
        <color theme="1"/>
        <rFont val="Calibri"/>
        <family val="2"/>
        <scheme val="minor"/>
      </rPr>
      <t xml:space="preserve">(see notes in template for additional help)
</t>
    </r>
    <r>
      <rPr>
        <b/>
        <sz val="12"/>
        <color theme="1"/>
        <rFont val="Calibri"/>
        <family val="2"/>
        <scheme val="minor"/>
      </rPr>
      <t>1A. PERSONNEL - PERSON MONTHS</t>
    </r>
    <r>
      <rPr>
        <sz val="12"/>
        <color theme="1"/>
        <rFont val="Calibri"/>
        <family val="2"/>
        <scheme val="minor"/>
      </rPr>
      <t xml:space="preserve"> (only staff paid through ODIN)
Calculate the number of full-time months per year that each salary-eligible person will be employed on the ODIN project. You must use acronyms which correspond directly to the application legend (application question 3C). You may include their position (e.g. postdoc, research assistant). Divide personnel into Scientific Staff and Tech-Admin Staff for correct bench fee calculations. 
</t>
    </r>
    <r>
      <rPr>
        <sz val="8"/>
        <color theme="1"/>
        <rFont val="Calibri"/>
        <family val="2"/>
        <scheme val="minor"/>
      </rPr>
      <t xml:space="preserve"> </t>
    </r>
    <r>
      <rPr>
        <sz val="12"/>
        <color theme="1"/>
        <rFont val="Calibri"/>
        <family val="2"/>
        <scheme val="minor"/>
      </rPr>
      <t xml:space="preserve">
</t>
    </r>
    <r>
      <rPr>
        <b/>
        <sz val="12"/>
        <color theme="1"/>
        <rFont val="Calibri"/>
        <family val="2"/>
        <scheme val="minor"/>
      </rPr>
      <t>1B. SALARIES</t>
    </r>
    <r>
      <rPr>
        <sz val="12"/>
        <color theme="1"/>
        <rFont val="Calibri"/>
        <family val="2"/>
        <scheme val="minor"/>
      </rPr>
      <t xml:space="preserve">
Fill in the monthly salary (total employer cost/samlede lønomkostninger) for each person according to each organisation's policies. The yearly salary expenses will be calculated automatically, including 3% increase per year. 
</t>
    </r>
    <r>
      <rPr>
        <b/>
        <sz val="12"/>
        <color theme="1"/>
        <rFont val="Calibri"/>
        <family val="2"/>
        <scheme val="minor"/>
      </rPr>
      <t>2A. EQUIPMENT</t>
    </r>
    <r>
      <rPr>
        <sz val="12"/>
        <color theme="1"/>
        <rFont val="Calibri"/>
        <family val="2"/>
        <scheme val="minor"/>
      </rPr>
      <t xml:space="preserve"> (max 200k per project)
You can include equipment necessary for the project in your application budget. The total equipment limit (across all applicants) for Grant Type 1 is 200.000 DKK.
</t>
    </r>
    <r>
      <rPr>
        <b/>
        <sz val="12"/>
        <color theme="1"/>
        <rFont val="Calibri"/>
        <family val="2"/>
        <scheme val="minor"/>
      </rPr>
      <t>2B. BENCH FEE</t>
    </r>
    <r>
      <rPr>
        <sz val="12"/>
        <color theme="1"/>
        <rFont val="Calibri"/>
        <family val="2"/>
        <scheme val="minor"/>
      </rPr>
      <t xml:space="preserve">
Since ODIN was funded in 2023, the ‘bench fee’ policy applies over the newer 'project supplement' agreement. Please state the full bench fee for each applicant based on each organisation's documented policy. If your bench fee exceeds the maximum of 8.000 DKK per scientific person per month, the template calculations will adjust automatically to 8.000. 
</t>
    </r>
    <r>
      <rPr>
        <b/>
        <sz val="12"/>
        <color theme="1"/>
        <rFont val="Calibri"/>
        <family val="2"/>
        <scheme val="minor"/>
      </rPr>
      <t>2C. OPERATING EXPENSES</t>
    </r>
    <r>
      <rPr>
        <sz val="12"/>
        <color theme="1"/>
        <rFont val="Calibri"/>
        <family val="2"/>
        <scheme val="minor"/>
      </rPr>
      <t xml:space="preserve">
You can apply for operating expenses that are not already covered by bench fees in your application budget. Please specify the type of expense and the amount applied for. 
</t>
    </r>
    <r>
      <rPr>
        <b/>
        <sz val="12"/>
        <color theme="1"/>
        <rFont val="Calibri"/>
        <family val="2"/>
        <scheme val="minor"/>
      </rPr>
      <t>3. DISSEMINATION</t>
    </r>
    <r>
      <rPr>
        <sz val="12"/>
        <color theme="1"/>
        <rFont val="Calibri"/>
        <family val="2"/>
        <scheme val="minor"/>
      </rPr>
      <t xml:space="preserve">
Under dissemination, you can add costs for expenses such as open access publishing, conference participation, collab activities and travel. You may create a new field under 'other' if necessary. 
</t>
    </r>
    <r>
      <rPr>
        <b/>
        <sz val="12"/>
        <color theme="1"/>
        <rFont val="Calibri"/>
        <family val="2"/>
        <scheme val="minor"/>
      </rPr>
      <t>4. TOTAL</t>
    </r>
    <r>
      <rPr>
        <sz val="12"/>
        <color theme="1"/>
        <rFont val="Calibri"/>
        <family val="2"/>
        <scheme val="minor"/>
      </rPr>
      <t xml:space="preserve">
The total budget is automatically calculated. If the 5% admin fee (Direct administrative expenses, cell F64) isn’t needed by a given applicant, you can set this fee to 0%
</t>
    </r>
    <r>
      <rPr>
        <b/>
        <sz val="12"/>
        <color theme="1"/>
        <rFont val="Calibri"/>
        <family val="2"/>
        <scheme val="minor"/>
      </rPr>
      <t>5. OTHER CONTRIBUTIONS</t>
    </r>
    <r>
      <rPr>
        <sz val="12"/>
        <color theme="1"/>
        <rFont val="Calibri"/>
        <family val="2"/>
        <scheme val="minor"/>
      </rPr>
      <t xml:space="preserve">
If any people will spend unpaid time working on the ODIN project (e.g. supervision by permanently employed applicant group leader, students) you should include their monthly contributions. If other co-financing is being offered (e.g. some non-profits receive funding and also provide co-financing) it can be listed here. These contributions are not added into the total budget. Describe these contributions in the budget justification section of the application.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</si>
</sst>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
    <numFmt numFmtId="167" formatCode="_-* #,##0.0_-;\-* #,##0.0_-;_-* &quot;-&quot;??_-;_-@_-"/>
  </numFmts>
  <fonts count="35"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b/>
      <sz val="14"/>
      <name val="Calibri"/>
      <family val="2"/>
      <scheme val="minor"/>
    </font>
    <font>
      <b/>
      <sz val="20"/>
      <color theme="1"/>
      <name val="Calibri"/>
      <family val="2"/>
      <scheme val="minor"/>
    </font>
    <font>
      <sz val="14"/>
      <color theme="1"/>
      <name val="Calibri"/>
      <family val="2"/>
      <scheme val="minor"/>
    </font>
    <font>
      <b/>
      <sz val="14"/>
      <color theme="1"/>
      <name val="Calibri"/>
      <family val="2"/>
      <scheme val="minor"/>
    </font>
    <font>
      <sz val="10"/>
      <name val="Arial"/>
      <family val="2"/>
    </font>
    <font>
      <b/>
      <sz val="10"/>
      <color theme="1"/>
      <name val="Calibri"/>
      <family val="2"/>
      <scheme val="minor"/>
    </font>
    <font>
      <sz val="9"/>
      <color indexed="81"/>
      <name val="Tahoma"/>
      <family val="2"/>
    </font>
    <font>
      <b/>
      <sz val="24"/>
      <color theme="1"/>
      <name val="Calibri"/>
      <family val="2"/>
      <scheme val="minor"/>
    </font>
    <font>
      <u/>
      <sz val="14"/>
      <color theme="1"/>
      <name val="Calibri"/>
      <family val="2"/>
      <scheme val="minor"/>
    </font>
    <font>
      <sz val="8"/>
      <name val="Calibri"/>
      <family val="2"/>
      <scheme val="minor"/>
    </font>
    <font>
      <b/>
      <sz val="14"/>
      <color rgb="FFC00000"/>
      <name val="Calibri"/>
      <family val="2"/>
      <scheme val="minor"/>
    </font>
    <font>
      <b/>
      <sz val="28"/>
      <color theme="1"/>
      <name val="Calibri"/>
      <family val="2"/>
      <scheme val="minor"/>
    </font>
    <font>
      <sz val="12"/>
      <name val="Calibri"/>
      <family val="2"/>
      <scheme val="minor"/>
    </font>
    <font>
      <b/>
      <sz val="9"/>
      <color indexed="81"/>
      <name val="Tahoma"/>
      <family val="2"/>
    </font>
    <font>
      <b/>
      <sz val="12"/>
      <color theme="1"/>
      <name val="Calibri"/>
      <family val="2"/>
      <scheme val="minor"/>
    </font>
    <font>
      <b/>
      <i/>
      <sz val="12"/>
      <name val="Calibri"/>
      <family val="2"/>
      <scheme val="minor"/>
    </font>
    <font>
      <b/>
      <sz val="16"/>
      <color theme="1"/>
      <name val="Calibri"/>
      <family val="2"/>
      <scheme val="minor"/>
    </font>
    <font>
      <b/>
      <sz val="12"/>
      <color rgb="FFC00000"/>
      <name val="Calibri"/>
      <family val="2"/>
      <scheme val="minor"/>
    </font>
    <font>
      <sz val="8"/>
      <color theme="1"/>
      <name val="Calibri"/>
      <family val="2"/>
      <scheme val="minor"/>
    </font>
    <font>
      <sz val="11"/>
      <color rgb="FFC00000"/>
      <name val="Calibri"/>
      <family val="2"/>
      <scheme val="minor"/>
    </font>
    <font>
      <b/>
      <sz val="11"/>
      <color rgb="FFC00000"/>
      <name val="Calibri"/>
      <family val="2"/>
      <scheme val="minor"/>
    </font>
    <font>
      <b/>
      <sz val="12"/>
      <color rgb="FFFF0000"/>
      <name val="Calibri"/>
      <family val="2"/>
      <scheme val="minor"/>
    </font>
    <font>
      <b/>
      <sz val="24"/>
      <name val="Calibri"/>
      <family val="2"/>
      <scheme val="minor"/>
    </font>
    <font>
      <b/>
      <sz val="12"/>
      <name val="Calibri"/>
      <family val="2"/>
      <scheme val="minor"/>
    </font>
    <font>
      <sz val="11"/>
      <name val="Calibri"/>
      <family val="2"/>
      <scheme val="minor"/>
    </font>
    <font>
      <sz val="11"/>
      <color rgb="FFFF0000"/>
      <name val="Calibri"/>
      <family val="2"/>
      <scheme val="minor"/>
    </font>
    <font>
      <sz val="12"/>
      <color rgb="FFFF0000"/>
      <name val="Calibri"/>
      <family val="2"/>
      <scheme val="minor"/>
    </font>
    <font>
      <b/>
      <sz val="11"/>
      <color indexed="81"/>
      <name val="Tahoma"/>
      <family val="2"/>
    </font>
    <font>
      <b/>
      <sz val="12"/>
      <color indexed="81"/>
      <name val="Tahoma"/>
      <family val="2"/>
    </font>
    <font>
      <sz val="11"/>
      <color indexed="81"/>
      <name val="Tahoma"/>
      <family val="2"/>
    </font>
    <font>
      <b/>
      <i/>
      <sz val="10"/>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EFF6FB"/>
        <bgColor indexed="64"/>
      </patternFill>
    </fill>
  </fills>
  <borders count="72">
    <border>
      <left/>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thin">
        <color indexed="64"/>
      </left>
      <right style="medium">
        <color indexed="64"/>
      </right>
      <top style="thin">
        <color indexed="64"/>
      </top>
      <bottom style="double">
        <color indexed="64"/>
      </bottom>
      <diagonal/>
    </border>
  </borders>
  <cellStyleXfs count="4">
    <xf numFmtId="0" fontId="0" fillId="0" borderId="0"/>
    <xf numFmtId="9" fontId="2" fillId="0" borderId="0" applyFont="0" applyFill="0" applyBorder="0" applyAlignment="0" applyProtection="0"/>
    <xf numFmtId="0" fontId="8" fillId="0" borderId="0"/>
    <xf numFmtId="43" fontId="2" fillId="0" borderId="0" applyFont="0" applyFill="0" applyBorder="0" applyAlignment="0" applyProtection="0"/>
  </cellStyleXfs>
  <cellXfs count="516">
    <xf numFmtId="0" fontId="0" fillId="0" borderId="0" xfId="0"/>
    <xf numFmtId="0" fontId="0" fillId="0" borderId="0" xfId="0" applyProtection="1">
      <protection locked="0"/>
    </xf>
    <xf numFmtId="0" fontId="6" fillId="0" borderId="0" xfId="0" applyFont="1"/>
    <xf numFmtId="0" fontId="0" fillId="7" borderId="33" xfId="0" applyFill="1" applyBorder="1" applyAlignment="1">
      <alignment wrapText="1"/>
    </xf>
    <xf numFmtId="0" fontId="0" fillId="0" borderId="0" xfId="0" quotePrefix="1" applyProtection="1">
      <protection locked="0"/>
    </xf>
    <xf numFmtId="0" fontId="6" fillId="0" borderId="20" xfId="0" applyFont="1" applyBorder="1"/>
    <xf numFmtId="0" fontId="6" fillId="0" borderId="15" xfId="0" applyFont="1" applyBorder="1"/>
    <xf numFmtId="0" fontId="6" fillId="0" borderId="22" xfId="0" applyFont="1" applyBorder="1"/>
    <xf numFmtId="0" fontId="19" fillId="0" borderId="16" xfId="0" applyFont="1" applyBorder="1" applyAlignment="1">
      <alignment horizontal="left" vertical="center" wrapText="1"/>
    </xf>
    <xf numFmtId="0" fontId="6" fillId="2" borderId="20" xfId="0" applyFont="1" applyFill="1" applyBorder="1" applyProtection="1">
      <protection locked="0"/>
    </xf>
    <xf numFmtId="0" fontId="6" fillId="0" borderId="7" xfId="0" applyFont="1" applyBorder="1"/>
    <xf numFmtId="0" fontId="6" fillId="0" borderId="7" xfId="0" applyFont="1" applyBorder="1" applyAlignment="1">
      <alignment horizontal="left" vertical="top" wrapText="1"/>
    </xf>
    <xf numFmtId="0" fontId="6" fillId="0" borderId="21" xfId="0" applyFont="1" applyBorder="1"/>
    <xf numFmtId="0" fontId="3" fillId="0" borderId="0" xfId="0" applyFont="1" applyProtection="1">
      <protection locked="0"/>
    </xf>
    <xf numFmtId="0" fontId="24" fillId="0" borderId="0" xfId="0" applyFont="1" applyProtection="1">
      <protection locked="0"/>
    </xf>
    <xf numFmtId="0" fontId="1" fillId="2" borderId="20" xfId="0" applyFont="1" applyFill="1" applyBorder="1" applyProtection="1">
      <protection locked="0"/>
    </xf>
    <xf numFmtId="0" fontId="18" fillId="2" borderId="7" xfId="0" applyFont="1" applyFill="1" applyBorder="1" applyProtection="1">
      <protection locked="0"/>
    </xf>
    <xf numFmtId="0" fontId="0" fillId="7" borderId="0" xfId="0" applyFill="1" applyAlignment="1">
      <alignment wrapText="1"/>
    </xf>
    <xf numFmtId="0" fontId="6" fillId="7" borderId="7" xfId="0" applyFont="1" applyFill="1" applyBorder="1" applyAlignment="1">
      <alignment vertical="top" wrapText="1"/>
    </xf>
    <xf numFmtId="0" fontId="6" fillId="0" borderId="20" xfId="0" applyFont="1" applyBorder="1" applyAlignment="1">
      <alignment vertical="center"/>
    </xf>
    <xf numFmtId="0" fontId="6" fillId="2" borderId="20" xfId="0" applyFont="1" applyFill="1" applyBorder="1" applyAlignment="1" applyProtection="1">
      <alignment vertical="center"/>
      <protection locked="0"/>
    </xf>
    <xf numFmtId="0" fontId="6" fillId="2" borderId="22" xfId="0" applyFont="1" applyFill="1" applyBorder="1" applyAlignment="1" applyProtection="1">
      <alignment vertical="center"/>
      <protection locked="0"/>
    </xf>
    <xf numFmtId="0" fontId="6" fillId="0" borderId="0" xfId="0" applyFont="1" applyAlignment="1">
      <alignment horizontal="center" vertical="center"/>
    </xf>
    <xf numFmtId="0" fontId="6" fillId="0" borderId="0" xfId="0" applyFont="1" applyAlignment="1">
      <alignment horizontal="center" vertical="center" wrapText="1"/>
    </xf>
    <xf numFmtId="0" fontId="6" fillId="7" borderId="0" xfId="0" applyFont="1" applyFill="1" applyAlignment="1">
      <alignment horizontal="center" vertical="center" wrapText="1"/>
    </xf>
    <xf numFmtId="0" fontId="6" fillId="2" borderId="0" xfId="0" applyFont="1" applyFill="1" applyAlignment="1" applyProtection="1">
      <alignment horizontal="center" vertical="center"/>
      <protection locked="0"/>
    </xf>
    <xf numFmtId="0" fontId="6" fillId="0" borderId="15" xfId="0" applyFont="1" applyBorder="1" applyAlignment="1">
      <alignment horizontal="center" vertical="center"/>
    </xf>
    <xf numFmtId="0" fontId="1" fillId="7" borderId="7" xfId="0" applyFont="1" applyFill="1" applyBorder="1" applyAlignment="1">
      <alignment vertical="top" wrapText="1"/>
    </xf>
    <xf numFmtId="0" fontId="0" fillId="7" borderId="7" xfId="0" applyFill="1" applyBorder="1" applyAlignment="1">
      <alignment wrapText="1"/>
    </xf>
    <xf numFmtId="0" fontId="12" fillId="7" borderId="7" xfId="0" applyFont="1" applyFill="1" applyBorder="1" applyAlignment="1">
      <alignment vertical="center" wrapText="1"/>
    </xf>
    <xf numFmtId="0" fontId="6" fillId="7" borderId="7" xfId="0" applyFont="1" applyFill="1" applyBorder="1" applyAlignment="1">
      <alignment vertical="center" wrapText="1"/>
    </xf>
    <xf numFmtId="0" fontId="0" fillId="7" borderId="21" xfId="0" applyFill="1" applyBorder="1" applyAlignment="1">
      <alignment wrapText="1"/>
    </xf>
    <xf numFmtId="0" fontId="7" fillId="2" borderId="25" xfId="0" applyFont="1" applyFill="1" applyBorder="1" applyAlignment="1" applyProtection="1">
      <alignment horizontal="center" vertical="center"/>
      <protection locked="0"/>
    </xf>
    <xf numFmtId="0" fontId="19" fillId="2" borderId="7" xfId="0" applyFont="1" applyFill="1" applyBorder="1" applyProtection="1">
      <protection locked="0"/>
    </xf>
    <xf numFmtId="0" fontId="9" fillId="5" borderId="41" xfId="0" applyFont="1" applyFill="1" applyBorder="1" applyAlignment="1">
      <alignment horizontal="center" vertical="center" wrapText="1"/>
    </xf>
    <xf numFmtId="0" fontId="9" fillId="5" borderId="39" xfId="0" applyFont="1" applyFill="1" applyBorder="1" applyAlignment="1">
      <alignment horizontal="center" vertical="center" wrapText="1"/>
    </xf>
    <xf numFmtId="49" fontId="0" fillId="0" borderId="27" xfId="0" applyNumberFormat="1" applyBorder="1" applyAlignment="1">
      <alignment horizontal="center" vertical="center"/>
    </xf>
    <xf numFmtId="164" fontId="1" fillId="7" borderId="25" xfId="0" applyNumberFormat="1" applyFont="1" applyFill="1" applyBorder="1" applyAlignment="1">
      <alignment horizontal="center" vertical="center"/>
    </xf>
    <xf numFmtId="164" fontId="1" fillId="7" borderId="70" xfId="0" applyNumberFormat="1" applyFont="1" applyFill="1" applyBorder="1" applyAlignment="1">
      <alignment horizontal="center" vertical="center"/>
    </xf>
    <xf numFmtId="164" fontId="0" fillId="3" borderId="65" xfId="0" applyNumberFormat="1" applyFill="1" applyBorder="1" applyAlignment="1">
      <alignment horizontal="center" vertical="center"/>
    </xf>
    <xf numFmtId="164" fontId="1" fillId="3" borderId="35" xfId="0" applyNumberFormat="1" applyFont="1" applyFill="1" applyBorder="1" applyAlignment="1">
      <alignment horizontal="center" vertical="center"/>
    </xf>
    <xf numFmtId="0" fontId="0" fillId="0" borderId="7" xfId="0" applyBorder="1"/>
    <xf numFmtId="0" fontId="0" fillId="0" borderId="20" xfId="0" applyBorder="1"/>
    <xf numFmtId="0" fontId="20" fillId="0" borderId="38" xfId="0" applyFont="1" applyBorder="1"/>
    <xf numFmtId="0" fontId="23" fillId="0" borderId="15" xfId="0" applyFont="1" applyBorder="1"/>
    <xf numFmtId="0" fontId="0" fillId="0" borderId="15" xfId="0" applyBorder="1"/>
    <xf numFmtId="0" fontId="0" fillId="0" borderId="22" xfId="0" applyBorder="1"/>
    <xf numFmtId="0" fontId="19" fillId="0" borderId="3" xfId="0" applyFont="1" applyBorder="1" applyAlignment="1">
      <alignment horizontal="center" vertical="center"/>
    </xf>
    <xf numFmtId="166" fontId="16" fillId="3" borderId="26" xfId="0" applyNumberFormat="1" applyFont="1" applyFill="1" applyBorder="1" applyAlignment="1">
      <alignment horizontal="center" vertical="center"/>
    </xf>
    <xf numFmtId="166" fontId="16" fillId="3" borderId="13" xfId="0" applyNumberFormat="1" applyFont="1" applyFill="1" applyBorder="1" applyAlignment="1">
      <alignment horizontal="center" vertical="center"/>
    </xf>
    <xf numFmtId="166" fontId="16" fillId="3" borderId="26" xfId="0" applyNumberFormat="1" applyFont="1" applyFill="1" applyBorder="1" applyAlignment="1">
      <alignment horizontal="center"/>
    </xf>
    <xf numFmtId="166" fontId="16" fillId="2" borderId="31" xfId="0" applyNumberFormat="1" applyFont="1" applyFill="1" applyBorder="1" applyAlignment="1" applyProtection="1">
      <alignment horizontal="center" vertical="center"/>
      <protection locked="0"/>
    </xf>
    <xf numFmtId="166" fontId="16" fillId="2" borderId="29" xfId="0" applyNumberFormat="1" applyFont="1" applyFill="1" applyBorder="1" applyAlignment="1" applyProtection="1">
      <alignment horizontal="center" vertical="center"/>
      <protection locked="0"/>
    </xf>
    <xf numFmtId="166" fontId="16" fillId="2" borderId="6" xfId="0" applyNumberFormat="1" applyFont="1" applyFill="1" applyBorder="1" applyAlignment="1" applyProtection="1">
      <alignment horizontal="center" vertical="center"/>
      <protection locked="0"/>
    </xf>
    <xf numFmtId="0" fontId="1" fillId="0" borderId="7" xfId="0" applyFont="1" applyBorder="1"/>
    <xf numFmtId="0" fontId="1" fillId="0" borderId="20" xfId="0" applyFont="1" applyBorder="1"/>
    <xf numFmtId="166" fontId="16" fillId="2" borderId="33" xfId="0" applyNumberFormat="1" applyFont="1" applyFill="1" applyBorder="1" applyAlignment="1" applyProtection="1">
      <alignment horizontal="center" vertical="center"/>
      <protection locked="0"/>
    </xf>
    <xf numFmtId="166" fontId="16" fillId="2" borderId="8" xfId="0" applyNumberFormat="1" applyFont="1" applyFill="1" applyBorder="1" applyAlignment="1" applyProtection="1">
      <alignment horizontal="center" vertical="center"/>
      <protection locked="0"/>
    </xf>
    <xf numFmtId="0" fontId="18" fillId="2" borderId="25" xfId="0" applyFont="1" applyFill="1" applyBorder="1" applyAlignment="1" applyProtection="1">
      <alignment horizontal="center" vertical="center"/>
      <protection locked="0"/>
    </xf>
    <xf numFmtId="166" fontId="16" fillId="2" borderId="32" xfId="0" applyNumberFormat="1" applyFont="1" applyFill="1" applyBorder="1" applyAlignment="1" applyProtection="1">
      <alignment horizontal="center" vertical="center"/>
      <protection locked="0"/>
    </xf>
    <xf numFmtId="166" fontId="16" fillId="2" borderId="30" xfId="0" applyNumberFormat="1" applyFont="1" applyFill="1" applyBorder="1" applyAlignment="1" applyProtection="1">
      <alignment horizontal="center" vertical="center"/>
      <protection locked="0"/>
    </xf>
    <xf numFmtId="166" fontId="16" fillId="2" borderId="10" xfId="0" applyNumberFormat="1" applyFont="1" applyFill="1" applyBorder="1" applyAlignment="1" applyProtection="1">
      <alignment horizontal="center" vertical="center"/>
      <protection locked="0"/>
    </xf>
    <xf numFmtId="166" fontId="16" fillId="0" borderId="30" xfId="0" applyNumberFormat="1" applyFont="1" applyBorder="1" applyAlignment="1">
      <alignment horizontal="center"/>
    </xf>
    <xf numFmtId="166" fontId="16" fillId="3" borderId="28" xfId="0" applyNumberFormat="1" applyFont="1" applyFill="1" applyBorder="1" applyAlignment="1">
      <alignment horizontal="center" vertical="center"/>
    </xf>
    <xf numFmtId="166" fontId="16" fillId="0" borderId="29" xfId="0" applyNumberFormat="1" applyFont="1" applyBorder="1" applyAlignment="1">
      <alignment horizontal="center"/>
    </xf>
    <xf numFmtId="0" fontId="1" fillId="0" borderId="7" xfId="0" applyFont="1" applyBorder="1" applyAlignment="1">
      <alignment horizontal="left" vertical="top" wrapText="1"/>
    </xf>
    <xf numFmtId="166" fontId="16" fillId="2" borderId="52" xfId="0" applyNumberFormat="1" applyFont="1" applyFill="1" applyBorder="1" applyAlignment="1" applyProtection="1">
      <alignment horizontal="center" vertical="center"/>
      <protection locked="0"/>
    </xf>
    <xf numFmtId="166" fontId="16" fillId="2" borderId="49" xfId="0" applyNumberFormat="1" applyFont="1" applyFill="1" applyBorder="1" applyAlignment="1" applyProtection="1">
      <alignment horizontal="center" vertical="center"/>
      <protection locked="0"/>
    </xf>
    <xf numFmtId="166" fontId="16" fillId="2" borderId="51" xfId="0" applyNumberFormat="1" applyFont="1" applyFill="1" applyBorder="1" applyAlignment="1" applyProtection="1">
      <alignment horizontal="center" vertical="center"/>
      <protection locked="0"/>
    </xf>
    <xf numFmtId="166" fontId="16" fillId="0" borderId="49" xfId="0" applyNumberFormat="1" applyFont="1" applyBorder="1" applyAlignment="1">
      <alignment horizontal="center"/>
    </xf>
    <xf numFmtId="0" fontId="19" fillId="0" borderId="32" xfId="0" applyFont="1" applyBorder="1" applyAlignment="1">
      <alignment horizontal="center" vertical="center"/>
    </xf>
    <xf numFmtId="0" fontId="19" fillId="0" borderId="16" xfId="0" applyFont="1" applyBorder="1" applyAlignment="1">
      <alignment horizontal="center" vertical="center"/>
    </xf>
    <xf numFmtId="3" fontId="16" fillId="3" borderId="26" xfId="0" applyNumberFormat="1" applyFont="1" applyFill="1" applyBorder="1" applyAlignment="1">
      <alignment horizontal="center" vertical="center"/>
    </xf>
    <xf numFmtId="3" fontId="16" fillId="2" borderId="31" xfId="0" applyNumberFormat="1" applyFont="1" applyFill="1" applyBorder="1" applyAlignment="1" applyProtection="1">
      <alignment horizontal="center" vertical="center"/>
      <protection locked="0"/>
    </xf>
    <xf numFmtId="165" fontId="27" fillId="3" borderId="54" xfId="1" applyNumberFormat="1" applyFont="1" applyFill="1" applyBorder="1" applyAlignment="1" applyProtection="1">
      <alignment horizontal="center" vertical="center"/>
    </xf>
    <xf numFmtId="3" fontId="16" fillId="3" borderId="47" xfId="0" applyNumberFormat="1" applyFont="1" applyFill="1" applyBorder="1" applyAlignment="1">
      <alignment horizontal="center" vertical="center"/>
    </xf>
    <xf numFmtId="0" fontId="19" fillId="0" borderId="63" xfId="0" applyFont="1" applyBorder="1" applyAlignment="1">
      <alignment horizontal="center" vertical="center"/>
    </xf>
    <xf numFmtId="0" fontId="19" fillId="0" borderId="68" xfId="0" applyFont="1" applyBorder="1" applyAlignment="1">
      <alignment horizontal="center" vertical="center"/>
    </xf>
    <xf numFmtId="3" fontId="27" fillId="2" borderId="25" xfId="0" applyNumberFormat="1" applyFont="1" applyFill="1" applyBorder="1" applyAlignment="1" applyProtection="1">
      <alignment horizontal="center" vertical="center"/>
      <protection locked="0"/>
    </xf>
    <xf numFmtId="0" fontId="19" fillId="0" borderId="30" xfId="0" applyFont="1" applyBorder="1" applyAlignment="1">
      <alignment horizontal="left" vertical="center"/>
    </xf>
    <xf numFmtId="0" fontId="19" fillId="0" borderId="30" xfId="0" applyFont="1" applyBorder="1" applyAlignment="1">
      <alignment horizontal="center" vertical="center"/>
    </xf>
    <xf numFmtId="0" fontId="1" fillId="0" borderId="20" xfId="0" applyFont="1" applyBorder="1" applyAlignment="1">
      <alignment vertical="center"/>
    </xf>
    <xf numFmtId="0" fontId="1" fillId="2" borderId="20" xfId="0" applyFont="1" applyFill="1" applyBorder="1" applyAlignment="1" applyProtection="1">
      <alignment vertical="center"/>
      <protection locked="0"/>
    </xf>
    <xf numFmtId="0" fontId="1" fillId="2" borderId="22" xfId="0" applyFont="1" applyFill="1" applyBorder="1" applyAlignment="1" applyProtection="1">
      <alignment vertical="center"/>
      <protection locked="0"/>
    </xf>
    <xf numFmtId="0" fontId="27" fillId="0" borderId="9" xfId="0" applyFont="1" applyBorder="1" applyAlignment="1">
      <alignment horizontal="left" vertical="center"/>
    </xf>
    <xf numFmtId="0" fontId="27" fillId="0" borderId="30" xfId="0" applyFont="1" applyBorder="1" applyAlignment="1">
      <alignment horizontal="left" vertical="center"/>
    </xf>
    <xf numFmtId="9" fontId="16" fillId="2" borderId="49" xfId="1" applyFont="1" applyFill="1" applyBorder="1" applyAlignment="1" applyProtection="1">
      <alignment horizontal="center" vertical="center"/>
      <protection locked="0"/>
    </xf>
    <xf numFmtId="0" fontId="27" fillId="0" borderId="3" xfId="0" applyFont="1" applyBorder="1" applyAlignment="1">
      <alignment horizontal="center" vertical="center"/>
    </xf>
    <xf numFmtId="166" fontId="16" fillId="3" borderId="36" xfId="0" applyNumberFormat="1" applyFont="1" applyFill="1" applyBorder="1" applyAlignment="1">
      <alignment horizontal="center" vertical="center"/>
    </xf>
    <xf numFmtId="0" fontId="16" fillId="2" borderId="29"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166" fontId="16" fillId="0" borderId="31" xfId="0" applyNumberFormat="1" applyFont="1" applyBorder="1" applyAlignment="1">
      <alignment horizontal="center" vertical="center"/>
    </xf>
    <xf numFmtId="0" fontId="16" fillId="2" borderId="33"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166" fontId="16" fillId="0" borderId="33" xfId="0" applyNumberFormat="1" applyFont="1" applyBorder="1" applyAlignment="1">
      <alignment horizontal="center" vertical="center"/>
    </xf>
    <xf numFmtId="0" fontId="16" fillId="2" borderId="32"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10" xfId="0" applyFont="1" applyFill="1" applyBorder="1" applyAlignment="1" applyProtection="1">
      <alignment horizontal="center" vertical="center"/>
      <protection locked="0"/>
    </xf>
    <xf numFmtId="0" fontId="27" fillId="0" borderId="32" xfId="0" applyFont="1" applyBorder="1" applyAlignment="1">
      <alignment horizontal="center" vertical="center"/>
    </xf>
    <xf numFmtId="0" fontId="27" fillId="0" borderId="16" xfId="0" applyFont="1" applyBorder="1" applyAlignment="1">
      <alignment horizontal="center" vertical="center"/>
    </xf>
    <xf numFmtId="0" fontId="27" fillId="0" borderId="26" xfId="0" applyFont="1" applyBorder="1" applyAlignment="1">
      <alignment horizontal="center" vertical="center"/>
    </xf>
    <xf numFmtId="0" fontId="1" fillId="0" borderId="21" xfId="0" applyFont="1" applyBorder="1"/>
    <xf numFmtId="0" fontId="1" fillId="0" borderId="15" xfId="0" applyFont="1" applyBorder="1" applyAlignment="1">
      <alignment horizontal="center" vertical="center"/>
    </xf>
    <xf numFmtId="0" fontId="1" fillId="0" borderId="22" xfId="0" applyFont="1" applyBorder="1"/>
    <xf numFmtId="0" fontId="6" fillId="0" borderId="19" xfId="0" applyFont="1" applyBorder="1"/>
    <xf numFmtId="166" fontId="16" fillId="0" borderId="0" xfId="0" applyNumberFormat="1" applyFont="1" applyAlignment="1">
      <alignment horizontal="center"/>
    </xf>
    <xf numFmtId="0" fontId="1" fillId="0" borderId="0" xfId="0" applyFont="1" applyAlignment="1">
      <alignment horizontal="center" vertical="center"/>
    </xf>
    <xf numFmtId="166" fontId="16" fillId="2" borderId="0" xfId="0" applyNumberFormat="1" applyFont="1" applyFill="1" applyAlignment="1" applyProtection="1">
      <alignment horizontal="center" vertical="center"/>
      <protection locked="0"/>
    </xf>
    <xf numFmtId="0" fontId="1" fillId="0" borderId="0" xfId="0" applyFont="1" applyAlignment="1">
      <alignment horizontal="center" vertical="center" wrapText="1"/>
    </xf>
    <xf numFmtId="0" fontId="1" fillId="7" borderId="0" xfId="0" applyFont="1" applyFill="1" applyAlignment="1">
      <alignment horizontal="center" vertical="center" wrapText="1"/>
    </xf>
    <xf numFmtId="0" fontId="19" fillId="0" borderId="0" xfId="0" applyFont="1" applyAlignment="1">
      <alignment horizontal="center" vertical="center"/>
    </xf>
    <xf numFmtId="0" fontId="1" fillId="2" borderId="0" xfId="0" applyFont="1" applyFill="1" applyAlignment="1" applyProtection="1">
      <alignment horizontal="center" vertical="center"/>
      <protection locked="0"/>
    </xf>
    <xf numFmtId="0" fontId="1" fillId="0" borderId="0" xfId="0" applyFont="1"/>
    <xf numFmtId="0" fontId="16" fillId="2" borderId="0" xfId="0" applyFont="1" applyFill="1" applyAlignment="1" applyProtection="1">
      <alignment horizontal="center" vertical="center"/>
      <protection locked="0"/>
    </xf>
    <xf numFmtId="0" fontId="29" fillId="0" borderId="33" xfId="0" applyFont="1" applyBorder="1"/>
    <xf numFmtId="0" fontId="30" fillId="0" borderId="7" xfId="0" applyFont="1" applyBorder="1" applyAlignment="1">
      <alignment horizontal="left" vertical="top"/>
    </xf>
    <xf numFmtId="0" fontId="3" fillId="3" borderId="43" xfId="0" applyFont="1" applyFill="1" applyBorder="1" applyAlignment="1">
      <alignment horizontal="center" vertical="center"/>
    </xf>
    <xf numFmtId="0" fontId="9" fillId="5" borderId="40" xfId="0" applyFont="1" applyFill="1" applyBorder="1" applyAlignment="1">
      <alignment horizontal="center" vertical="center" wrapText="1"/>
    </xf>
    <xf numFmtId="0" fontId="20" fillId="0" borderId="23" xfId="0" applyFont="1" applyBorder="1"/>
    <xf numFmtId="0" fontId="0" fillId="0" borderId="42" xfId="0" applyBorder="1"/>
    <xf numFmtId="0" fontId="0" fillId="0" borderId="45" xfId="0" applyBorder="1"/>
    <xf numFmtId="0" fontId="7" fillId="4" borderId="25" xfId="0" applyFont="1" applyFill="1" applyBorder="1" applyAlignment="1">
      <alignment horizontal="center" vertical="center"/>
    </xf>
    <xf numFmtId="0" fontId="19" fillId="0" borderId="3" xfId="0" applyFont="1" applyBorder="1" applyAlignment="1">
      <alignment horizontal="center" vertical="center" wrapText="1"/>
    </xf>
    <xf numFmtId="166" fontId="16" fillId="3" borderId="26" xfId="0" applyNumberFormat="1" applyFont="1" applyFill="1" applyBorder="1" applyAlignment="1">
      <alignment horizontal="center" vertical="center" wrapText="1"/>
    </xf>
    <xf numFmtId="166" fontId="16" fillId="3" borderId="13" xfId="0" applyNumberFormat="1" applyFont="1" applyFill="1" applyBorder="1" applyAlignment="1">
      <alignment horizontal="center" vertical="center" wrapText="1"/>
    </xf>
    <xf numFmtId="166" fontId="16" fillId="2" borderId="31" xfId="0" applyNumberFormat="1" applyFont="1" applyFill="1" applyBorder="1" applyAlignment="1" applyProtection="1">
      <alignment horizontal="center" vertical="center" wrapText="1"/>
      <protection locked="0"/>
    </xf>
    <xf numFmtId="166" fontId="16" fillId="2" borderId="29" xfId="0" applyNumberFormat="1" applyFont="1" applyFill="1" applyBorder="1" applyAlignment="1" applyProtection="1">
      <alignment horizontal="center" vertical="center" wrapText="1"/>
      <protection locked="0"/>
    </xf>
    <xf numFmtId="166" fontId="16" fillId="2" borderId="6" xfId="0" applyNumberFormat="1" applyFont="1" applyFill="1" applyBorder="1" applyAlignment="1" applyProtection="1">
      <alignment horizontal="center" vertical="center" wrapText="1"/>
      <protection locked="0"/>
    </xf>
    <xf numFmtId="166" fontId="16" fillId="2" borderId="33" xfId="0" applyNumberFormat="1" applyFont="1" applyFill="1" applyBorder="1" applyAlignment="1" applyProtection="1">
      <alignment horizontal="center" vertical="center" wrapText="1"/>
      <protection locked="0"/>
    </xf>
    <xf numFmtId="166" fontId="16" fillId="2" borderId="0" xfId="0" applyNumberFormat="1" applyFont="1" applyFill="1" applyAlignment="1" applyProtection="1">
      <alignment horizontal="center" vertical="center" wrapText="1"/>
      <protection locked="0"/>
    </xf>
    <xf numFmtId="166" fontId="16" fillId="2" borderId="8" xfId="0" applyNumberFormat="1" applyFont="1" applyFill="1" applyBorder="1" applyAlignment="1" applyProtection="1">
      <alignment horizontal="center" vertical="center" wrapText="1"/>
      <protection locked="0"/>
    </xf>
    <xf numFmtId="166" fontId="16" fillId="2" borderId="32" xfId="0" applyNumberFormat="1" applyFont="1" applyFill="1" applyBorder="1" applyAlignment="1" applyProtection="1">
      <alignment horizontal="center" vertical="center" wrapText="1"/>
      <protection locked="0"/>
    </xf>
    <xf numFmtId="166" fontId="16" fillId="2" borderId="30" xfId="0" applyNumberFormat="1" applyFont="1" applyFill="1" applyBorder="1" applyAlignment="1" applyProtection="1">
      <alignment horizontal="center" vertical="center" wrapText="1"/>
      <protection locked="0"/>
    </xf>
    <xf numFmtId="166" fontId="16" fillId="2" borderId="10" xfId="0" applyNumberFormat="1" applyFont="1" applyFill="1" applyBorder="1" applyAlignment="1" applyProtection="1">
      <alignment horizontal="center" vertical="center" wrapText="1"/>
      <protection locked="0"/>
    </xf>
    <xf numFmtId="166" fontId="16" fillId="3" borderId="28" xfId="0" applyNumberFormat="1" applyFont="1" applyFill="1" applyBorder="1" applyAlignment="1">
      <alignment horizontal="center" vertical="center" wrapText="1"/>
    </xf>
    <xf numFmtId="166" fontId="16" fillId="2" borderId="52" xfId="0" applyNumberFormat="1" applyFont="1" applyFill="1" applyBorder="1" applyAlignment="1" applyProtection="1">
      <alignment horizontal="center" vertical="center" wrapText="1"/>
      <protection locked="0"/>
    </xf>
    <xf numFmtId="166" fontId="16" fillId="2" borderId="49" xfId="0" applyNumberFormat="1" applyFont="1" applyFill="1" applyBorder="1" applyAlignment="1" applyProtection="1">
      <alignment horizontal="center" vertical="center" wrapText="1"/>
      <protection locked="0"/>
    </xf>
    <xf numFmtId="166" fontId="16" fillId="2" borderId="51" xfId="0" applyNumberFormat="1" applyFont="1" applyFill="1" applyBorder="1" applyAlignment="1" applyProtection="1">
      <alignment horizontal="center" vertical="center" wrapText="1"/>
      <protection locked="0"/>
    </xf>
    <xf numFmtId="0" fontId="27" fillId="8" borderId="59" xfId="0" applyFont="1" applyFill="1" applyBorder="1" applyAlignment="1">
      <alignment horizontal="center" vertical="center" wrapText="1"/>
    </xf>
    <xf numFmtId="0" fontId="27" fillId="8" borderId="49" xfId="0" applyFont="1" applyFill="1" applyBorder="1" applyAlignment="1">
      <alignment horizontal="center" vertical="center" wrapText="1"/>
    </xf>
    <xf numFmtId="0" fontId="27" fillId="8" borderId="59" xfId="0" applyFont="1" applyFill="1" applyBorder="1" applyAlignment="1">
      <alignment horizontal="center" vertical="center"/>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165" fontId="27" fillId="3" borderId="54" xfId="1" applyNumberFormat="1" applyFont="1" applyFill="1" applyBorder="1" applyAlignment="1" applyProtection="1">
      <alignment horizontal="center" vertical="center" wrapText="1"/>
    </xf>
    <xf numFmtId="0" fontId="19" fillId="0" borderId="63" xfId="0" applyFont="1" applyBorder="1" applyAlignment="1">
      <alignment horizontal="center" vertical="center" wrapText="1"/>
    </xf>
    <xf numFmtId="0" fontId="19" fillId="0" borderId="30" xfId="0" applyFont="1" applyBorder="1" applyAlignment="1">
      <alignment horizontal="left" vertical="center" wrapText="1"/>
    </xf>
    <xf numFmtId="0" fontId="27" fillId="0" borderId="9" xfId="0" applyFont="1" applyBorder="1" applyAlignment="1">
      <alignment horizontal="left" vertical="center" wrapText="1"/>
    </xf>
    <xf numFmtId="0" fontId="27" fillId="0" borderId="30" xfId="0" applyFont="1" applyBorder="1" applyAlignment="1">
      <alignment horizontal="left" vertical="center" wrapText="1"/>
    </xf>
    <xf numFmtId="9" fontId="16" fillId="2" borderId="49" xfId="1" applyFont="1" applyFill="1" applyBorder="1" applyAlignment="1" applyProtection="1">
      <alignment horizontal="center" vertical="center" wrapText="1"/>
      <protection locked="0"/>
    </xf>
    <xf numFmtId="164" fontId="16" fillId="3" borderId="26" xfId="0" applyNumberFormat="1" applyFont="1" applyFill="1" applyBorder="1" applyAlignment="1">
      <alignment horizontal="center" vertical="center"/>
    </xf>
    <xf numFmtId="164" fontId="16" fillId="2" borderId="31" xfId="0" applyNumberFormat="1" applyFont="1" applyFill="1" applyBorder="1" applyAlignment="1" applyProtection="1">
      <alignment horizontal="center" vertical="center"/>
      <protection locked="0"/>
    </xf>
    <xf numFmtId="164" fontId="16" fillId="2" borderId="29" xfId="0" applyNumberFormat="1" applyFont="1" applyFill="1" applyBorder="1" applyAlignment="1" applyProtection="1">
      <alignment horizontal="center" vertical="center"/>
      <protection locked="0"/>
    </xf>
    <xf numFmtId="164" fontId="16" fillId="2" borderId="6" xfId="0" applyNumberFormat="1" applyFont="1" applyFill="1" applyBorder="1" applyAlignment="1" applyProtection="1">
      <alignment horizontal="center" vertical="center"/>
      <protection locked="0"/>
    </xf>
    <xf numFmtId="164" fontId="16" fillId="2" borderId="33" xfId="0" applyNumberFormat="1" applyFont="1" applyFill="1" applyBorder="1" applyAlignment="1" applyProtection="1">
      <alignment horizontal="center" vertical="center"/>
      <protection locked="0"/>
    </xf>
    <xf numFmtId="164" fontId="16" fillId="2" borderId="0" xfId="0" applyNumberFormat="1" applyFont="1" applyFill="1" applyAlignment="1" applyProtection="1">
      <alignment horizontal="center" vertical="center"/>
      <protection locked="0"/>
    </xf>
    <xf numFmtId="164" fontId="16" fillId="2" borderId="8" xfId="0" applyNumberFormat="1" applyFont="1" applyFill="1" applyBorder="1" applyAlignment="1" applyProtection="1">
      <alignment horizontal="center" vertical="center"/>
      <protection locked="0"/>
    </xf>
    <xf numFmtId="164" fontId="16" fillId="2" borderId="32" xfId="0" applyNumberFormat="1" applyFont="1" applyFill="1" applyBorder="1" applyAlignment="1" applyProtection="1">
      <alignment horizontal="center" vertical="center"/>
      <protection locked="0"/>
    </xf>
    <xf numFmtId="164" fontId="16" fillId="2" borderId="30" xfId="0" applyNumberFormat="1" applyFont="1" applyFill="1" applyBorder="1" applyAlignment="1" applyProtection="1">
      <alignment horizontal="center" vertical="center"/>
      <protection locked="0"/>
    </xf>
    <xf numFmtId="164" fontId="16" fillId="2" borderId="10" xfId="0" applyNumberFormat="1" applyFont="1" applyFill="1" applyBorder="1" applyAlignment="1" applyProtection="1">
      <alignment horizontal="center" vertical="center"/>
      <protection locked="0"/>
    </xf>
    <xf numFmtId="0" fontId="27" fillId="8" borderId="49" xfId="0" applyFont="1" applyFill="1" applyBorder="1" applyAlignment="1">
      <alignment horizontal="center" vertical="center"/>
    </xf>
    <xf numFmtId="0" fontId="1" fillId="7" borderId="7" xfId="0" applyFont="1" applyFill="1" applyBorder="1" applyAlignment="1">
      <alignment vertical="center" wrapText="1"/>
    </xf>
    <xf numFmtId="0" fontId="0" fillId="0" borderId="15" xfId="0" applyBorder="1" applyProtection="1">
      <protection locked="0"/>
    </xf>
    <xf numFmtId="49" fontId="0" fillId="0" borderId="27" xfId="0" applyNumberFormat="1" applyBorder="1" applyAlignment="1">
      <alignment horizontal="center" vertical="center" wrapText="1"/>
    </xf>
    <xf numFmtId="0" fontId="3" fillId="5" borderId="64" xfId="0" applyFont="1" applyFill="1" applyBorder="1" applyAlignment="1">
      <alignment horizontal="center" vertical="center"/>
    </xf>
    <xf numFmtId="0" fontId="21" fillId="0" borderId="0" xfId="0" applyFont="1" applyProtection="1">
      <protection locked="0"/>
    </xf>
    <xf numFmtId="0" fontId="29" fillId="0" borderId="7" xfId="0" applyFont="1" applyBorder="1" applyAlignment="1">
      <alignment horizontal="left" vertical="top"/>
    </xf>
    <xf numFmtId="0" fontId="20" fillId="0" borderId="0" xfId="0" applyFont="1" applyAlignment="1">
      <alignment vertical="center"/>
    </xf>
    <xf numFmtId="3" fontId="1" fillId="7" borderId="0" xfId="0" applyNumberFormat="1" applyFont="1" applyFill="1" applyAlignment="1">
      <alignment horizontal="center"/>
    </xf>
    <xf numFmtId="43" fontId="1" fillId="0" borderId="0" xfId="3" applyFont="1" applyBorder="1" applyAlignment="1">
      <alignment vertical="center"/>
    </xf>
    <xf numFmtId="43" fontId="6" fillId="0" borderId="20" xfId="3" applyFont="1" applyBorder="1" applyAlignment="1">
      <alignment vertical="center"/>
    </xf>
    <xf numFmtId="0" fontId="0" fillId="0" borderId="7" xfId="0" applyBorder="1" applyProtection="1">
      <protection locked="0"/>
    </xf>
    <xf numFmtId="0" fontId="0" fillId="0" borderId="21" xfId="0" applyBorder="1" applyProtection="1">
      <protection locked="0"/>
    </xf>
    <xf numFmtId="43" fontId="1" fillId="0" borderId="0" xfId="3" applyFont="1" applyBorder="1"/>
    <xf numFmtId="43" fontId="16" fillId="2" borderId="31" xfId="3" applyFont="1" applyFill="1" applyBorder="1" applyAlignment="1" applyProtection="1">
      <alignment horizontal="center" vertical="center"/>
      <protection locked="0"/>
    </xf>
    <xf numFmtId="43" fontId="16" fillId="3" borderId="25" xfId="3" applyFont="1" applyFill="1" applyBorder="1" applyAlignment="1">
      <alignment horizontal="center" vertical="center"/>
    </xf>
    <xf numFmtId="43" fontId="16" fillId="3" borderId="26" xfId="3" applyFont="1" applyFill="1" applyBorder="1" applyAlignment="1">
      <alignment horizontal="center" vertical="center"/>
    </xf>
    <xf numFmtId="43" fontId="16" fillId="3" borderId="13" xfId="3" applyFont="1" applyFill="1" applyBorder="1" applyAlignment="1">
      <alignment horizontal="center" vertical="center"/>
    </xf>
    <xf numFmtId="43" fontId="16" fillId="0" borderId="31" xfId="3" applyFont="1" applyBorder="1" applyAlignment="1">
      <alignment horizontal="center" vertical="center"/>
    </xf>
    <xf numFmtId="43" fontId="16" fillId="0" borderId="29" xfId="3" applyFont="1" applyBorder="1" applyAlignment="1">
      <alignment horizontal="center" vertical="center"/>
    </xf>
    <xf numFmtId="43" fontId="16" fillId="2" borderId="33" xfId="3" applyFont="1" applyFill="1" applyBorder="1" applyAlignment="1" applyProtection="1">
      <alignment horizontal="center" vertical="center"/>
      <protection locked="0"/>
    </xf>
    <xf numFmtId="43" fontId="16" fillId="0" borderId="33" xfId="3" applyFont="1" applyBorder="1" applyAlignment="1">
      <alignment horizontal="center" vertical="center"/>
    </xf>
    <xf numFmtId="43" fontId="16" fillId="0" borderId="0" xfId="3" applyFont="1" applyAlignment="1">
      <alignment horizontal="center" vertical="center"/>
    </xf>
    <xf numFmtId="43" fontId="16" fillId="2" borderId="32" xfId="3" applyFont="1" applyFill="1" applyBorder="1" applyAlignment="1" applyProtection="1">
      <alignment horizontal="center" vertical="center"/>
      <protection locked="0"/>
    </xf>
    <xf numFmtId="43" fontId="16" fillId="0" borderId="32" xfId="3" applyFont="1" applyBorder="1" applyAlignment="1">
      <alignment horizontal="center" vertical="center"/>
    </xf>
    <xf numFmtId="43" fontId="16" fillId="0" borderId="30" xfId="3" applyFont="1" applyBorder="1" applyAlignment="1">
      <alignment horizontal="center" vertical="center"/>
    </xf>
    <xf numFmtId="43" fontId="16" fillId="0" borderId="6" xfId="3" applyFont="1" applyBorder="1" applyAlignment="1">
      <alignment horizontal="center" vertical="center"/>
    </xf>
    <xf numFmtId="43" fontId="16" fillId="0" borderId="8" xfId="3" applyFont="1" applyBorder="1" applyAlignment="1">
      <alignment horizontal="center" vertical="center"/>
    </xf>
    <xf numFmtId="43" fontId="16" fillId="0" borderId="10" xfId="3" applyFont="1" applyBorder="1" applyAlignment="1">
      <alignment horizontal="center" vertical="center"/>
    </xf>
    <xf numFmtId="43" fontId="20" fillId="4" borderId="25" xfId="3" applyFont="1" applyFill="1" applyBorder="1" applyAlignment="1">
      <alignment horizontal="center" vertical="center" wrapText="1"/>
    </xf>
    <xf numFmtId="43" fontId="27" fillId="8" borderId="59" xfId="3" applyFont="1" applyFill="1" applyBorder="1" applyAlignment="1">
      <alignment horizontal="center" vertical="center"/>
    </xf>
    <xf numFmtId="43" fontId="27" fillId="8" borderId="57" xfId="3" applyFont="1" applyFill="1" applyBorder="1" applyAlignment="1">
      <alignment horizontal="center" vertical="center"/>
    </xf>
    <xf numFmtId="43" fontId="27" fillId="8" borderId="58" xfId="3" applyFont="1" applyFill="1" applyBorder="1" applyAlignment="1">
      <alignment horizontal="center" vertical="center"/>
    </xf>
    <xf numFmtId="43" fontId="16" fillId="2" borderId="33" xfId="3" applyFont="1" applyFill="1" applyBorder="1" applyAlignment="1" applyProtection="1">
      <alignment vertical="center"/>
      <protection locked="0"/>
    </xf>
    <xf numFmtId="43" fontId="16" fillId="2" borderId="0" xfId="3" applyFont="1" applyFill="1" applyAlignment="1" applyProtection="1">
      <alignment vertical="center"/>
      <protection locked="0"/>
    </xf>
    <xf numFmtId="43" fontId="16" fillId="2" borderId="8" xfId="3" applyFont="1" applyFill="1" applyBorder="1" applyAlignment="1" applyProtection="1">
      <alignment vertical="center"/>
      <protection locked="0"/>
    </xf>
    <xf numFmtId="43" fontId="16" fillId="2" borderId="52" xfId="3" applyFont="1" applyFill="1" applyBorder="1" applyAlignment="1" applyProtection="1">
      <alignment vertical="center"/>
      <protection locked="0"/>
    </xf>
    <xf numFmtId="43" fontId="16" fillId="2" borderId="49" xfId="3" applyFont="1" applyFill="1" applyBorder="1" applyAlignment="1" applyProtection="1">
      <alignment vertical="center"/>
      <protection locked="0"/>
    </xf>
    <xf numFmtId="43" fontId="16" fillId="2" borderId="51" xfId="3" applyFont="1" applyFill="1" applyBorder="1" applyAlignment="1" applyProtection="1">
      <alignment vertical="center"/>
      <protection locked="0"/>
    </xf>
    <xf numFmtId="43" fontId="16" fillId="0" borderId="49" xfId="3" applyFont="1" applyBorder="1" applyAlignment="1">
      <alignment horizontal="center" vertical="center"/>
    </xf>
    <xf numFmtId="43" fontId="27" fillId="8" borderId="52" xfId="3" applyFont="1" applyFill="1" applyBorder="1" applyAlignment="1">
      <alignment horizontal="center" vertical="center"/>
    </xf>
    <xf numFmtId="43" fontId="27" fillId="8" borderId="49" xfId="3" applyFont="1" applyFill="1" applyBorder="1" applyAlignment="1">
      <alignment horizontal="center" vertical="center"/>
    </xf>
    <xf numFmtId="43" fontId="27" fillId="8" borderId="51" xfId="3" applyFont="1" applyFill="1" applyBorder="1" applyAlignment="1">
      <alignment horizontal="center" vertical="center"/>
    </xf>
    <xf numFmtId="43" fontId="16" fillId="2" borderId="29" xfId="3" applyFont="1" applyFill="1" applyBorder="1" applyAlignment="1" applyProtection="1">
      <alignment horizontal="center" vertical="center"/>
      <protection locked="0"/>
    </xf>
    <xf numFmtId="43" fontId="16" fillId="2" borderId="6" xfId="3" applyFont="1" applyFill="1" applyBorder="1" applyAlignment="1" applyProtection="1">
      <alignment horizontal="center" vertical="center"/>
      <protection locked="0"/>
    </xf>
    <xf numFmtId="43" fontId="16" fillId="2" borderId="0" xfId="3" applyFont="1" applyFill="1" applyAlignment="1" applyProtection="1">
      <alignment horizontal="center" vertical="center"/>
      <protection locked="0"/>
    </xf>
    <xf numFmtId="43" fontId="16" fillId="2" borderId="8" xfId="3" applyFont="1" applyFill="1" applyBorder="1" applyAlignment="1" applyProtection="1">
      <alignment horizontal="center" vertical="center"/>
      <protection locked="0"/>
    </xf>
    <xf numFmtId="43" fontId="16" fillId="2" borderId="52" xfId="3" applyFont="1" applyFill="1" applyBorder="1" applyAlignment="1" applyProtection="1">
      <alignment horizontal="center" vertical="center"/>
      <protection locked="0"/>
    </xf>
    <xf numFmtId="43" fontId="16" fillId="2" borderId="49" xfId="3" applyFont="1" applyFill="1" applyBorder="1" applyAlignment="1" applyProtection="1">
      <alignment horizontal="center" vertical="center"/>
      <protection locked="0"/>
    </xf>
    <xf numFmtId="43" fontId="16" fillId="2" borderId="51" xfId="3" applyFont="1" applyFill="1" applyBorder="1" applyAlignment="1" applyProtection="1">
      <alignment horizontal="center" vertical="center"/>
      <protection locked="0"/>
    </xf>
    <xf numFmtId="43" fontId="27" fillId="8" borderId="66" xfId="3" applyFont="1" applyFill="1" applyBorder="1" applyAlignment="1">
      <alignment horizontal="center" vertical="center"/>
    </xf>
    <xf numFmtId="43" fontId="16" fillId="0" borderId="50" xfId="3" applyFont="1" applyBorder="1" applyAlignment="1">
      <alignment horizontal="center" vertical="center"/>
    </xf>
    <xf numFmtId="43" fontId="16" fillId="0" borderId="52" xfId="3" applyFont="1" applyBorder="1" applyAlignment="1">
      <alignment horizontal="center" vertical="center"/>
    </xf>
    <xf numFmtId="43" fontId="16" fillId="0" borderId="51" xfId="3" applyFont="1" applyBorder="1" applyAlignment="1">
      <alignment horizontal="center" vertical="center"/>
    </xf>
    <xf numFmtId="43" fontId="27" fillId="4" borderId="59" xfId="3" applyFont="1" applyFill="1" applyBorder="1" applyAlignment="1">
      <alignment horizontal="center" vertical="center"/>
    </xf>
    <xf numFmtId="43" fontId="27" fillId="4" borderId="57" xfId="3" applyFont="1" applyFill="1" applyBorder="1" applyAlignment="1">
      <alignment horizontal="center" vertical="center"/>
    </xf>
    <xf numFmtId="43" fontId="27" fillId="4" borderId="58" xfId="3" applyFont="1" applyFill="1" applyBorder="1" applyAlignment="1">
      <alignment horizontal="center" vertical="center"/>
    </xf>
    <xf numFmtId="43" fontId="16" fillId="2" borderId="34" xfId="3" applyFont="1" applyFill="1" applyBorder="1" applyAlignment="1" applyProtection="1">
      <alignment horizontal="center" vertical="center"/>
      <protection locked="0"/>
    </xf>
    <xf numFmtId="43" fontId="16" fillId="2" borderId="11" xfId="3" applyFont="1" applyFill="1" applyBorder="1" applyAlignment="1" applyProtection="1">
      <alignment horizontal="center" vertical="center"/>
      <protection locked="0"/>
    </xf>
    <xf numFmtId="43" fontId="16" fillId="2" borderId="37" xfId="3" applyFont="1" applyFill="1" applyBorder="1" applyAlignment="1" applyProtection="1">
      <alignment horizontal="center" vertical="center"/>
      <protection locked="0"/>
    </xf>
    <xf numFmtId="43" fontId="16" fillId="0" borderId="15" xfId="3" applyFont="1" applyBorder="1" applyAlignment="1">
      <alignment horizontal="center" vertical="center"/>
    </xf>
    <xf numFmtId="43" fontId="16" fillId="3" borderId="25" xfId="3" applyFont="1" applyFill="1" applyBorder="1" applyAlignment="1">
      <alignment horizontal="center" vertical="center" wrapText="1"/>
    </xf>
    <xf numFmtId="43" fontId="16" fillId="3" borderId="26" xfId="3" applyFont="1" applyFill="1" applyBorder="1" applyAlignment="1">
      <alignment horizontal="center" vertical="center" wrapText="1"/>
    </xf>
    <xf numFmtId="43" fontId="16" fillId="3" borderId="13" xfId="3" applyFont="1" applyFill="1" applyBorder="1" applyAlignment="1">
      <alignment horizontal="center" vertical="center" wrapText="1"/>
    </xf>
    <xf numFmtId="43" fontId="16" fillId="2" borderId="31" xfId="3" applyFont="1" applyFill="1" applyBorder="1" applyAlignment="1" applyProtection="1">
      <alignment horizontal="center" vertical="center" wrapText="1"/>
      <protection locked="0"/>
    </xf>
    <xf numFmtId="43" fontId="16" fillId="0" borderId="31" xfId="3" applyFont="1" applyBorder="1" applyAlignment="1">
      <alignment horizontal="center" vertical="center" wrapText="1"/>
    </xf>
    <xf numFmtId="43" fontId="16" fillId="0" borderId="29" xfId="3" applyFont="1" applyBorder="1" applyAlignment="1">
      <alignment horizontal="center" vertical="center" wrapText="1"/>
    </xf>
    <xf numFmtId="43" fontId="16" fillId="2" borderId="33" xfId="3" applyFont="1" applyFill="1" applyBorder="1" applyAlignment="1" applyProtection="1">
      <alignment horizontal="center" vertical="center" wrapText="1"/>
      <protection locked="0"/>
    </xf>
    <xf numFmtId="43" fontId="16" fillId="0" borderId="33" xfId="3" applyFont="1" applyBorder="1" applyAlignment="1">
      <alignment horizontal="center" vertical="center" wrapText="1"/>
    </xf>
    <xf numFmtId="43" fontId="16" fillId="0" borderId="0" xfId="3" applyFont="1" applyAlignment="1">
      <alignment horizontal="center" vertical="center" wrapText="1"/>
    </xf>
    <xf numFmtId="43" fontId="16" fillId="2" borderId="32" xfId="3" applyFont="1" applyFill="1" applyBorder="1" applyAlignment="1" applyProtection="1">
      <alignment horizontal="center" vertical="center" wrapText="1"/>
      <protection locked="0"/>
    </xf>
    <xf numFmtId="43" fontId="16" fillId="0" borderId="32" xfId="3" applyFont="1" applyBorder="1" applyAlignment="1">
      <alignment horizontal="center" vertical="center" wrapText="1"/>
    </xf>
    <xf numFmtId="43" fontId="16" fillId="0" borderId="30" xfId="3" applyFont="1" applyBorder="1" applyAlignment="1">
      <alignment horizontal="center" vertical="center" wrapText="1"/>
    </xf>
    <xf numFmtId="43" fontId="16" fillId="0" borderId="6" xfId="3" applyFont="1" applyBorder="1" applyAlignment="1">
      <alignment horizontal="center" vertical="center" wrapText="1"/>
    </xf>
    <xf numFmtId="43" fontId="16" fillId="0" borderId="8" xfId="3" applyFont="1" applyBorder="1" applyAlignment="1">
      <alignment horizontal="center" vertical="center" wrapText="1"/>
    </xf>
    <xf numFmtId="43" fontId="16" fillId="0" borderId="10" xfId="3" applyFont="1" applyBorder="1" applyAlignment="1">
      <alignment horizontal="center" vertical="center" wrapText="1"/>
    </xf>
    <xf numFmtId="43" fontId="27" fillId="8" borderId="59" xfId="3" applyFont="1" applyFill="1" applyBorder="1" applyAlignment="1">
      <alignment horizontal="center" vertical="center" wrapText="1"/>
    </xf>
    <xf numFmtId="43" fontId="27" fillId="8" borderId="57" xfId="3" applyFont="1" applyFill="1" applyBorder="1" applyAlignment="1">
      <alignment horizontal="center" vertical="center" wrapText="1"/>
    </xf>
    <xf numFmtId="43" fontId="16" fillId="2" borderId="33" xfId="3" applyFont="1" applyFill="1" applyBorder="1" applyAlignment="1" applyProtection="1">
      <alignment vertical="center" wrapText="1"/>
      <protection locked="0"/>
    </xf>
    <xf numFmtId="43" fontId="16" fillId="2" borderId="0" xfId="3" applyFont="1" applyFill="1" applyAlignment="1" applyProtection="1">
      <alignment vertical="center" wrapText="1"/>
      <protection locked="0"/>
    </xf>
    <xf numFmtId="43" fontId="16" fillId="2" borderId="8" xfId="3" applyFont="1" applyFill="1" applyBorder="1" applyAlignment="1" applyProtection="1">
      <alignment vertical="center" wrapText="1"/>
      <protection locked="0"/>
    </xf>
    <xf numFmtId="43" fontId="16" fillId="2" borderId="52" xfId="3" applyFont="1" applyFill="1" applyBorder="1" applyAlignment="1" applyProtection="1">
      <alignment vertical="center" wrapText="1"/>
      <protection locked="0"/>
    </xf>
    <xf numFmtId="43" fontId="16" fillId="2" borderId="49" xfId="3" applyFont="1" applyFill="1" applyBorder="1" applyAlignment="1" applyProtection="1">
      <alignment vertical="center" wrapText="1"/>
      <protection locked="0"/>
    </xf>
    <xf numFmtId="43" fontId="16" fillId="2" borderId="51" xfId="3" applyFont="1" applyFill="1" applyBorder="1" applyAlignment="1" applyProtection="1">
      <alignment vertical="center" wrapText="1"/>
      <protection locked="0"/>
    </xf>
    <xf numFmtId="43" fontId="27" fillId="8" borderId="58" xfId="3" applyFont="1" applyFill="1" applyBorder="1" applyAlignment="1">
      <alignment horizontal="center" vertical="center" wrapText="1"/>
    </xf>
    <xf numFmtId="43" fontId="27" fillId="8" borderId="52" xfId="3" applyFont="1" applyFill="1" applyBorder="1" applyAlignment="1">
      <alignment horizontal="center" vertical="center" wrapText="1"/>
    </xf>
    <xf numFmtId="43" fontId="27" fillId="8" borderId="49" xfId="3" applyFont="1" applyFill="1" applyBorder="1" applyAlignment="1">
      <alignment horizontal="center" vertical="center" wrapText="1"/>
    </xf>
    <xf numFmtId="43" fontId="27" fillId="8" borderId="51" xfId="3" applyFont="1" applyFill="1" applyBorder="1" applyAlignment="1">
      <alignment horizontal="center" vertical="center" wrapText="1"/>
    </xf>
    <xf numFmtId="43" fontId="4" fillId="2" borderId="25" xfId="3" applyFont="1" applyFill="1" applyBorder="1" applyAlignment="1" applyProtection="1">
      <alignment horizontal="center" vertical="center"/>
      <protection locked="0"/>
    </xf>
    <xf numFmtId="43" fontId="16" fillId="2" borderId="29" xfId="3" applyFont="1" applyFill="1" applyBorder="1" applyAlignment="1" applyProtection="1">
      <alignment horizontal="center" vertical="center" wrapText="1"/>
      <protection locked="0"/>
    </xf>
    <xf numFmtId="43" fontId="16" fillId="2" borderId="6" xfId="3" applyFont="1" applyFill="1" applyBorder="1" applyAlignment="1" applyProtection="1">
      <alignment horizontal="center" vertical="center" wrapText="1"/>
      <protection locked="0"/>
    </xf>
    <xf numFmtId="43" fontId="16" fillId="2" borderId="0" xfId="3" applyFont="1" applyFill="1" applyAlignment="1" applyProtection="1">
      <alignment horizontal="center" vertical="center" wrapText="1"/>
      <protection locked="0"/>
    </xf>
    <xf numFmtId="43" fontId="16" fillId="2" borderId="8" xfId="3" applyFont="1" applyFill="1" applyBorder="1" applyAlignment="1" applyProtection="1">
      <alignment horizontal="center" vertical="center" wrapText="1"/>
      <protection locked="0"/>
    </xf>
    <xf numFmtId="43" fontId="16" fillId="2" borderId="52" xfId="3" applyFont="1" applyFill="1" applyBorder="1" applyAlignment="1" applyProtection="1">
      <alignment horizontal="center" vertical="center" wrapText="1"/>
      <protection locked="0"/>
    </xf>
    <xf numFmtId="43" fontId="16" fillId="2" borderId="49" xfId="3" applyFont="1" applyFill="1" applyBorder="1" applyAlignment="1" applyProtection="1">
      <alignment horizontal="center" vertical="center" wrapText="1"/>
      <protection locked="0"/>
    </xf>
    <xf numFmtId="43" fontId="16" fillId="2" borderId="51" xfId="3" applyFont="1" applyFill="1" applyBorder="1" applyAlignment="1" applyProtection="1">
      <alignment horizontal="center" vertical="center" wrapText="1"/>
      <protection locked="0"/>
    </xf>
    <xf numFmtId="43" fontId="1" fillId="0" borderId="0" xfId="3" applyFont="1"/>
    <xf numFmtId="43" fontId="7" fillId="4" borderId="25" xfId="3" applyFont="1" applyFill="1" applyBorder="1" applyAlignment="1">
      <alignment horizontal="center" vertical="center" wrapText="1"/>
    </xf>
    <xf numFmtId="43" fontId="1" fillId="0" borderId="25" xfId="3" applyFont="1" applyBorder="1" applyAlignment="1">
      <alignment horizontal="center" vertical="center"/>
    </xf>
    <xf numFmtId="43" fontId="1" fillId="7" borderId="25" xfId="3" applyFont="1" applyFill="1" applyBorder="1" applyAlignment="1">
      <alignment horizontal="center" vertical="center"/>
    </xf>
    <xf numFmtId="43" fontId="1" fillId="8" borderId="36" xfId="3" applyFont="1" applyFill="1" applyBorder="1" applyAlignment="1">
      <alignment horizontal="center" vertical="center"/>
    </xf>
    <xf numFmtId="43" fontId="1" fillId="0" borderId="70" xfId="3" applyFont="1" applyBorder="1" applyAlignment="1">
      <alignment horizontal="center" vertical="center"/>
    </xf>
    <xf numFmtId="43" fontId="1" fillId="7" borderId="70" xfId="3" applyFont="1" applyFill="1" applyBorder="1" applyAlignment="1">
      <alignment horizontal="center" vertical="center"/>
    </xf>
    <xf numFmtId="43" fontId="1" fillId="8" borderId="69" xfId="3" applyFont="1" applyFill="1" applyBorder="1" applyAlignment="1">
      <alignment horizontal="center" vertical="center"/>
    </xf>
    <xf numFmtId="43" fontId="1" fillId="3" borderId="35" xfId="3" applyFont="1" applyFill="1" applyBorder="1" applyAlignment="1">
      <alignment horizontal="center" vertical="center"/>
    </xf>
    <xf numFmtId="43" fontId="7" fillId="4" borderId="67" xfId="3" applyFont="1" applyFill="1" applyBorder="1" applyAlignment="1">
      <alignment horizontal="center" vertical="center"/>
    </xf>
    <xf numFmtId="43" fontId="1" fillId="0" borderId="36" xfId="3" applyFont="1" applyBorder="1" applyAlignment="1">
      <alignment horizontal="center" vertical="center"/>
    </xf>
    <xf numFmtId="43" fontId="1" fillId="0" borderId="69" xfId="3" applyFont="1" applyBorder="1" applyAlignment="1">
      <alignment horizontal="center" vertical="center"/>
    </xf>
    <xf numFmtId="43" fontId="1" fillId="3" borderId="67" xfId="3" applyFont="1" applyFill="1" applyBorder="1" applyAlignment="1">
      <alignment horizontal="center" vertical="center"/>
    </xf>
    <xf numFmtId="43" fontId="1" fillId="7" borderId="36" xfId="3" applyFont="1" applyFill="1" applyBorder="1" applyAlignment="1">
      <alignment horizontal="center" vertical="center"/>
    </xf>
    <xf numFmtId="43" fontId="1" fillId="7" borderId="71" xfId="3" applyFont="1" applyFill="1" applyBorder="1" applyAlignment="1">
      <alignment horizontal="center" vertical="center"/>
    </xf>
    <xf numFmtId="43" fontId="18" fillId="3" borderId="67" xfId="3" applyFont="1" applyFill="1" applyBorder="1" applyAlignment="1">
      <alignment horizontal="center" vertical="center"/>
    </xf>
    <xf numFmtId="0" fontId="3" fillId="5" borderId="64" xfId="0" applyFont="1" applyFill="1" applyBorder="1" applyAlignment="1">
      <alignment horizontal="center" vertical="center" wrapText="1"/>
    </xf>
    <xf numFmtId="43" fontId="18" fillId="4" borderId="25" xfId="3" applyFont="1" applyFill="1" applyBorder="1" applyAlignment="1">
      <alignment horizontal="center" vertical="center" wrapText="1"/>
    </xf>
    <xf numFmtId="43" fontId="16" fillId="3" borderId="47" xfId="3" applyFont="1" applyFill="1" applyBorder="1" applyAlignment="1">
      <alignment horizontal="center" vertical="center"/>
    </xf>
    <xf numFmtId="43" fontId="27" fillId="8" borderId="59" xfId="3" applyFont="1" applyFill="1" applyBorder="1" applyAlignment="1">
      <alignment horizontal="center" vertical="top"/>
    </xf>
    <xf numFmtId="43" fontId="27" fillId="8" borderId="57" xfId="3" applyFont="1" applyFill="1" applyBorder="1" applyAlignment="1">
      <alignment horizontal="center" vertical="top"/>
    </xf>
    <xf numFmtId="43" fontId="27" fillId="8" borderId="58" xfId="3" applyFont="1" applyFill="1" applyBorder="1" applyAlignment="1">
      <alignment horizontal="center" vertical="top"/>
    </xf>
    <xf numFmtId="43" fontId="27" fillId="8" borderId="52" xfId="3" applyFont="1" applyFill="1" applyBorder="1" applyAlignment="1">
      <alignment horizontal="center" vertical="top"/>
    </xf>
    <xf numFmtId="43" fontId="27" fillId="8" borderId="49" xfId="3" applyFont="1" applyFill="1" applyBorder="1" applyAlignment="1">
      <alignment horizontal="center" vertical="top"/>
    </xf>
    <xf numFmtId="43" fontId="27" fillId="8" borderId="51" xfId="3" applyFont="1" applyFill="1" applyBorder="1" applyAlignment="1">
      <alignment horizontal="center" vertical="top"/>
    </xf>
    <xf numFmtId="43" fontId="27" fillId="8" borderId="66" xfId="3" applyFont="1" applyFill="1" applyBorder="1" applyAlignment="1">
      <alignment horizontal="center" vertical="top"/>
    </xf>
    <xf numFmtId="43" fontId="19" fillId="0" borderId="32" xfId="3" applyFont="1" applyBorder="1" applyAlignment="1">
      <alignment horizontal="center" vertical="center"/>
    </xf>
    <xf numFmtId="43" fontId="19" fillId="0" borderId="16" xfId="3" applyFont="1" applyBorder="1" applyAlignment="1">
      <alignment horizontal="center" vertical="center"/>
    </xf>
    <xf numFmtId="43" fontId="19" fillId="0" borderId="30" xfId="3" applyFont="1" applyBorder="1" applyAlignment="1">
      <alignment horizontal="center" vertical="center"/>
    </xf>
    <xf numFmtId="43" fontId="27" fillId="4" borderId="59" xfId="3" applyFont="1" applyFill="1" applyBorder="1" applyAlignment="1">
      <alignment horizontal="center" vertical="top"/>
    </xf>
    <xf numFmtId="43" fontId="27" fillId="4" borderId="57" xfId="3" applyFont="1" applyFill="1" applyBorder="1" applyAlignment="1">
      <alignment horizontal="center" vertical="top"/>
    </xf>
    <xf numFmtId="43" fontId="27" fillId="4" borderId="58" xfId="3" applyFont="1" applyFill="1" applyBorder="1" applyAlignment="1">
      <alignment horizontal="center" vertical="top"/>
    </xf>
    <xf numFmtId="167" fontId="27" fillId="8" borderId="59" xfId="3" applyNumberFormat="1" applyFont="1" applyFill="1" applyBorder="1" applyAlignment="1">
      <alignment horizontal="center" vertical="top"/>
    </xf>
    <xf numFmtId="167" fontId="27" fillId="8" borderId="49" xfId="3" applyNumberFormat="1" applyFont="1" applyFill="1" applyBorder="1" applyAlignment="1">
      <alignment horizontal="center" vertical="top"/>
    </xf>
    <xf numFmtId="14" fontId="1" fillId="0" borderId="9" xfId="0" applyNumberFormat="1" applyFont="1" applyBorder="1" applyAlignment="1">
      <alignment horizontal="left" vertical="center" wrapText="1"/>
    </xf>
    <xf numFmtId="14" fontId="1" fillId="0" borderId="0" xfId="0" applyNumberFormat="1" applyFont="1" applyAlignment="1">
      <alignment horizontal="left" vertical="center" wrapText="1"/>
    </xf>
    <xf numFmtId="0" fontId="18" fillId="0" borderId="1" xfId="0" applyFont="1" applyBorder="1" applyAlignment="1">
      <alignment horizontal="center" vertical="center" textRotation="90" wrapText="1"/>
    </xf>
    <xf numFmtId="0" fontId="18" fillId="0" borderId="4" xfId="0" applyFont="1" applyBorder="1" applyAlignment="1">
      <alignment horizontal="center" vertical="center" textRotation="90" wrapText="1"/>
    </xf>
    <xf numFmtId="0" fontId="18" fillId="0" borderId="14" xfId="0" applyFont="1" applyBorder="1" applyAlignment="1">
      <alignment horizontal="center" vertical="center" textRotation="90" wrapText="1"/>
    </xf>
    <xf numFmtId="0" fontId="27" fillId="0" borderId="38" xfId="0" applyFont="1" applyBorder="1" applyAlignment="1">
      <alignment horizontal="left" vertical="center"/>
    </xf>
    <xf numFmtId="0" fontId="27" fillId="0" borderId="2" xfId="0" applyFont="1" applyBorder="1" applyAlignment="1">
      <alignment horizontal="left" vertical="center"/>
    </xf>
    <xf numFmtId="0" fontId="16" fillId="3" borderId="12" xfId="0" applyFont="1" applyFill="1" applyBorder="1" applyAlignment="1">
      <alignment horizontal="left" vertical="center"/>
    </xf>
    <xf numFmtId="0" fontId="16" fillId="3" borderId="13" xfId="0" applyFont="1" applyFill="1" applyBorder="1" applyAlignment="1">
      <alignment horizontal="left" vertical="center"/>
    </xf>
    <xf numFmtId="0" fontId="16" fillId="2" borderId="5" xfId="0" applyFont="1" applyFill="1" applyBorder="1" applyAlignment="1" applyProtection="1">
      <alignment horizontal="left" vertical="center" wrapText="1"/>
      <protection locked="0"/>
    </xf>
    <xf numFmtId="0" fontId="16" fillId="2" borderId="29"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wrapText="1"/>
      <protection locked="0"/>
    </xf>
    <xf numFmtId="0" fontId="16" fillId="2" borderId="0" xfId="0" applyFont="1" applyFill="1" applyAlignment="1" applyProtection="1">
      <alignment horizontal="left" vertical="center" wrapText="1"/>
      <protection locked="0"/>
    </xf>
    <xf numFmtId="0" fontId="16" fillId="2" borderId="8"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center" wrapText="1"/>
      <protection locked="0"/>
    </xf>
    <xf numFmtId="0" fontId="16" fillId="2" borderId="30" xfId="0" applyFont="1" applyFill="1" applyBorder="1" applyAlignment="1" applyProtection="1">
      <alignment horizontal="left" vertical="center" wrapText="1"/>
      <protection locked="0"/>
    </xf>
    <xf numFmtId="0" fontId="16" fillId="2" borderId="10" xfId="0" applyFont="1" applyFill="1" applyBorder="1" applyAlignment="1" applyProtection="1">
      <alignment horizontal="left" vertical="center" wrapText="1"/>
      <protection locked="0"/>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28" xfId="0" applyFont="1" applyBorder="1" applyAlignment="1">
      <alignment horizontal="left" vertical="center"/>
    </xf>
    <xf numFmtId="0" fontId="16" fillId="2" borderId="24"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0" fontId="6" fillId="2" borderId="21" xfId="0" applyFont="1" applyFill="1" applyBorder="1" applyAlignment="1" applyProtection="1">
      <alignment horizontal="center"/>
      <protection locked="0"/>
    </xf>
    <xf numFmtId="0" fontId="6" fillId="2" borderId="15" xfId="0" applyFont="1" applyFill="1" applyBorder="1" applyAlignment="1" applyProtection="1">
      <alignment horizontal="center"/>
      <protection locked="0"/>
    </xf>
    <xf numFmtId="0" fontId="27" fillId="8" borderId="49" xfId="0" applyFont="1" applyFill="1" applyBorder="1" applyAlignment="1">
      <alignment horizontal="right" vertical="center" wrapText="1"/>
    </xf>
    <xf numFmtId="0" fontId="18" fillId="0" borderId="1" xfId="0" applyFont="1" applyBorder="1" applyAlignment="1">
      <alignment horizontal="center" vertical="center" textRotation="90"/>
    </xf>
    <xf numFmtId="0" fontId="18" fillId="0" borderId="4" xfId="0" applyFont="1" applyBorder="1" applyAlignment="1">
      <alignment horizontal="center" vertical="center" textRotation="90"/>
    </xf>
    <xf numFmtId="0" fontId="18" fillId="0" borderId="14" xfId="0" applyFont="1" applyBorder="1" applyAlignment="1">
      <alignment horizontal="center" vertical="center" textRotation="90"/>
    </xf>
    <xf numFmtId="0" fontId="16" fillId="0" borderId="5" xfId="0" applyFont="1" applyBorder="1" applyAlignment="1">
      <alignment horizontal="left" vertical="center" wrapText="1"/>
    </xf>
    <xf numFmtId="0" fontId="16" fillId="0" borderId="29" xfId="0" applyFont="1" applyBorder="1" applyAlignment="1">
      <alignment horizontal="left" vertical="center" wrapText="1"/>
    </xf>
    <xf numFmtId="0" fontId="16" fillId="0" borderId="6" xfId="0" applyFont="1" applyBorder="1" applyAlignment="1">
      <alignment horizontal="left"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27" fillId="4" borderId="56" xfId="0" applyFont="1" applyFill="1" applyBorder="1" applyAlignment="1">
      <alignment horizontal="right" vertical="center"/>
    </xf>
    <xf numFmtId="0" fontId="27" fillId="4" borderId="57" xfId="0" applyFont="1" applyFill="1" applyBorder="1" applyAlignment="1">
      <alignment horizontal="right" vertical="center"/>
    </xf>
    <xf numFmtId="0" fontId="27" fillId="4" borderId="58" xfId="0" applyFont="1" applyFill="1" applyBorder="1" applyAlignment="1">
      <alignment horizontal="right" vertical="center"/>
    </xf>
    <xf numFmtId="0" fontId="9" fillId="2" borderId="7" xfId="0" applyFont="1" applyFill="1" applyBorder="1" applyAlignment="1" applyProtection="1">
      <alignment wrapText="1"/>
      <protection locked="0"/>
    </xf>
    <xf numFmtId="0" fontId="9" fillId="2" borderId="0" xfId="0" applyFont="1" applyFill="1" applyAlignment="1" applyProtection="1">
      <alignment wrapText="1"/>
      <protection locked="0"/>
    </xf>
    <xf numFmtId="0" fontId="9" fillId="2" borderId="20" xfId="0" applyFont="1" applyFill="1" applyBorder="1" applyAlignment="1" applyProtection="1">
      <alignment wrapText="1"/>
      <protection locked="0"/>
    </xf>
    <xf numFmtId="0" fontId="3" fillId="2" borderId="7" xfId="0" applyFont="1" applyFill="1" applyBorder="1" applyProtection="1">
      <protection locked="0"/>
    </xf>
    <xf numFmtId="0" fontId="3" fillId="2" borderId="0" xfId="0" applyFont="1" applyFill="1" applyProtection="1">
      <protection locked="0"/>
    </xf>
    <xf numFmtId="0" fontId="3" fillId="2" borderId="20" xfId="0" applyFont="1" applyFill="1" applyBorder="1" applyProtection="1">
      <protection locked="0"/>
    </xf>
    <xf numFmtId="0" fontId="16" fillId="2" borderId="48" xfId="0" applyFont="1" applyFill="1" applyBorder="1" applyAlignment="1" applyProtection="1">
      <alignment horizontal="left" vertical="center" wrapText="1"/>
      <protection locked="0"/>
    </xf>
    <xf numFmtId="0" fontId="16" fillId="2" borderId="49" xfId="0" applyFont="1" applyFill="1" applyBorder="1" applyAlignment="1" applyProtection="1">
      <alignment horizontal="left" vertical="center" wrapText="1"/>
      <protection locked="0"/>
    </xf>
    <xf numFmtId="0" fontId="27" fillId="8" borderId="56" xfId="0" applyFont="1" applyFill="1" applyBorder="1" applyAlignment="1">
      <alignment horizontal="right" vertical="center" wrapText="1"/>
    </xf>
    <xf numFmtId="0" fontId="27" fillId="8" borderId="57" xfId="0" applyFont="1" applyFill="1" applyBorder="1" applyAlignment="1">
      <alignment horizontal="right" vertical="center" wrapText="1"/>
    </xf>
    <xf numFmtId="0" fontId="16" fillId="3" borderId="29" xfId="0" applyFont="1" applyFill="1" applyBorder="1" applyAlignment="1">
      <alignment horizontal="left" vertical="center" wrapText="1"/>
    </xf>
    <xf numFmtId="0" fontId="16" fillId="3" borderId="0" xfId="0" applyFont="1" applyFill="1" applyAlignment="1">
      <alignment horizontal="left" vertical="center" wrapText="1"/>
    </xf>
    <xf numFmtId="0" fontId="1" fillId="2" borderId="48" xfId="0" applyFont="1" applyFill="1" applyBorder="1" applyAlignment="1" applyProtection="1">
      <alignment wrapText="1"/>
      <protection locked="0"/>
    </xf>
    <xf numFmtId="0" fontId="1" fillId="2" borderId="49" xfId="0" applyFont="1" applyFill="1" applyBorder="1" applyAlignment="1" applyProtection="1">
      <alignment wrapText="1"/>
      <protection locked="0"/>
    </xf>
    <xf numFmtId="0" fontId="18" fillId="0" borderId="17" xfId="0" applyFont="1" applyBorder="1" applyAlignment="1">
      <alignment horizontal="center" vertical="center" textRotation="90"/>
    </xf>
    <xf numFmtId="0" fontId="18" fillId="0" borderId="7" xfId="0" applyFont="1" applyBorder="1" applyAlignment="1">
      <alignment horizontal="center" vertical="center" textRotation="9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48" xfId="0" applyFont="1" applyFill="1" applyBorder="1" applyAlignment="1" applyProtection="1">
      <alignment vertical="center" wrapText="1"/>
      <protection locked="0"/>
    </xf>
    <xf numFmtId="0" fontId="16" fillId="2" borderId="49" xfId="0" applyFont="1" applyFill="1" applyBorder="1" applyAlignment="1" applyProtection="1">
      <alignment vertical="center" wrapText="1"/>
      <protection locked="0"/>
    </xf>
    <xf numFmtId="0" fontId="27" fillId="8" borderId="58" xfId="0" applyFont="1" applyFill="1" applyBorder="1" applyAlignment="1">
      <alignment horizontal="right" vertical="center" wrapText="1"/>
    </xf>
    <xf numFmtId="0" fontId="19" fillId="0" borderId="9" xfId="0" applyFont="1" applyBorder="1" applyAlignment="1">
      <alignment horizontal="left" vertical="center" wrapText="1"/>
    </xf>
    <xf numFmtId="0" fontId="19" fillId="0" borderId="30" xfId="0" applyFont="1" applyBorder="1" applyAlignment="1">
      <alignment horizontal="left" vertical="center" wrapText="1"/>
    </xf>
    <xf numFmtId="0" fontId="19" fillId="0" borderId="10" xfId="0" applyFont="1" applyBorder="1" applyAlignment="1">
      <alignment horizontal="left" vertical="center" wrapText="1"/>
    </xf>
    <xf numFmtId="0" fontId="7" fillId="7" borderId="7" xfId="0" applyFont="1" applyFill="1" applyBorder="1" applyAlignment="1">
      <alignment horizontal="center" wrapText="1"/>
    </xf>
    <xf numFmtId="0" fontId="27" fillId="8" borderId="48" xfId="0" applyFont="1" applyFill="1" applyBorder="1" applyAlignment="1">
      <alignment horizontal="right" vertical="center" wrapText="1"/>
    </xf>
    <xf numFmtId="0" fontId="16" fillId="0" borderId="7"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30" xfId="0" applyFont="1" applyBorder="1" applyAlignment="1">
      <alignment horizontal="left" vertical="center" wrapText="1"/>
    </xf>
    <xf numFmtId="0" fontId="16" fillId="0" borderId="10" xfId="0" applyFont="1" applyBorder="1" applyAlignment="1">
      <alignment horizontal="left" vertical="center" wrapText="1"/>
    </xf>
    <xf numFmtId="0" fontId="16" fillId="3" borderId="46" xfId="0" applyFont="1" applyFill="1" applyBorder="1" applyAlignment="1">
      <alignment horizontal="left" vertical="center" wrapText="1"/>
    </xf>
    <xf numFmtId="0" fontId="16" fillId="3" borderId="53" xfId="0" applyFont="1" applyFill="1" applyBorder="1" applyAlignment="1">
      <alignment horizontal="left" vertical="center" wrapText="1"/>
    </xf>
    <xf numFmtId="3" fontId="27" fillId="3" borderId="55" xfId="0" applyNumberFormat="1" applyFont="1" applyFill="1" applyBorder="1" applyAlignment="1">
      <alignment horizontal="right" vertical="center" wrapText="1"/>
    </xf>
    <xf numFmtId="3" fontId="27" fillId="3" borderId="47" xfId="0" applyNumberFormat="1" applyFont="1" applyFill="1" applyBorder="1" applyAlignment="1">
      <alignment horizontal="right" vertical="center" wrapText="1"/>
    </xf>
    <xf numFmtId="43" fontId="27" fillId="8" borderId="56" xfId="3" applyFont="1" applyFill="1" applyBorder="1" applyAlignment="1">
      <alignment horizontal="right" vertical="center" wrapText="1"/>
    </xf>
    <xf numFmtId="43" fontId="27" fillId="8" borderId="57" xfId="3" applyFont="1" applyFill="1" applyBorder="1" applyAlignment="1">
      <alignment horizontal="right" vertical="center" wrapText="1"/>
    </xf>
    <xf numFmtId="43" fontId="27" fillId="8" borderId="58" xfId="3" applyFont="1" applyFill="1" applyBorder="1" applyAlignment="1">
      <alignment horizontal="right" vertical="center" wrapText="1"/>
    </xf>
    <xf numFmtId="0" fontId="19" fillId="0" borderId="60" xfId="0" applyFont="1" applyBorder="1" applyAlignment="1">
      <alignment horizontal="left" vertical="center" wrapText="1"/>
    </xf>
    <xf numFmtId="0" fontId="19" fillId="0" borderId="61" xfId="0" applyFont="1" applyBorder="1" applyAlignment="1">
      <alignment horizontal="left" vertical="center" wrapText="1"/>
    </xf>
    <xf numFmtId="0" fontId="19" fillId="0" borderId="62" xfId="0" applyFont="1" applyBorder="1" applyAlignment="1">
      <alignment horizontal="left" vertical="center" wrapText="1"/>
    </xf>
    <xf numFmtId="0" fontId="16" fillId="2" borderId="51" xfId="0" applyFont="1" applyFill="1" applyBorder="1" applyAlignment="1" applyProtection="1">
      <alignment horizontal="left" vertical="center" wrapText="1"/>
      <protection locked="0"/>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0" borderId="5" xfId="0" applyFont="1" applyBorder="1" applyAlignment="1">
      <alignment horizontal="left" vertical="center"/>
    </xf>
    <xf numFmtId="0" fontId="16" fillId="0" borderId="29" xfId="0" applyFont="1" applyBorder="1" applyAlignment="1">
      <alignment horizontal="left" vertical="center"/>
    </xf>
    <xf numFmtId="0" fontId="16" fillId="0" borderId="6" xfId="0" applyFont="1" applyBorder="1" applyAlignment="1">
      <alignment horizontal="left" vertical="center"/>
    </xf>
    <xf numFmtId="0" fontId="7" fillId="7" borderId="7" xfId="0" applyFont="1" applyFill="1" applyBorder="1" applyAlignment="1">
      <alignment horizontal="center" vertical="center" wrapText="1"/>
    </xf>
    <xf numFmtId="0" fontId="27" fillId="3" borderId="12" xfId="0" applyFont="1" applyFill="1" applyBorder="1" applyAlignment="1">
      <alignment vertical="center" wrapText="1"/>
    </xf>
    <xf numFmtId="0" fontId="16" fillId="3" borderId="13" xfId="0" applyFont="1" applyFill="1" applyBorder="1" applyAlignment="1">
      <alignment vertical="center" wrapText="1"/>
    </xf>
    <xf numFmtId="0" fontId="26" fillId="4" borderId="17"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21" xfId="0" applyFont="1" applyFill="1" applyBorder="1" applyAlignment="1">
      <alignment horizontal="center" vertical="center"/>
    </xf>
    <xf numFmtId="0" fontId="26" fillId="4" borderId="15"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22" xfId="0" applyFont="1" applyFill="1" applyBorder="1" applyAlignment="1">
      <alignment horizontal="center" vertical="center"/>
    </xf>
    <xf numFmtId="0" fontId="18" fillId="0" borderId="21" xfId="0" applyFont="1" applyBorder="1" applyAlignment="1">
      <alignment horizontal="center" vertical="center" textRotation="90"/>
    </xf>
    <xf numFmtId="0" fontId="19" fillId="0" borderId="38" xfId="0" applyFont="1" applyBorder="1" applyAlignment="1">
      <alignment horizontal="left" vertical="center" wrapText="1"/>
    </xf>
    <xf numFmtId="0" fontId="19" fillId="0" borderId="2" xfId="0" applyFont="1" applyBorder="1" applyAlignment="1">
      <alignment horizontal="left" vertical="center" wrapText="1"/>
    </xf>
    <xf numFmtId="49" fontId="18" fillId="2" borderId="17" xfId="0" applyNumberFormat="1" applyFont="1" applyFill="1" applyBorder="1" applyAlignment="1" applyProtection="1">
      <alignment horizontal="center" vertical="center" wrapText="1"/>
      <protection locked="0"/>
    </xf>
    <xf numFmtId="49" fontId="18" fillId="2" borderId="18" xfId="0" applyNumberFormat="1" applyFont="1" applyFill="1" applyBorder="1" applyAlignment="1" applyProtection="1">
      <alignment horizontal="center" vertical="center" wrapText="1"/>
      <protection locked="0"/>
    </xf>
    <xf numFmtId="49" fontId="18" fillId="2" borderId="19"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18" fillId="2" borderId="0" xfId="0" applyNumberFormat="1" applyFont="1" applyFill="1" applyAlignment="1" applyProtection="1">
      <alignment horizontal="center" vertical="center" wrapText="1"/>
      <protection locked="0"/>
    </xf>
    <xf numFmtId="49" fontId="18" fillId="2" borderId="20" xfId="0" applyNumberFormat="1" applyFont="1" applyFill="1" applyBorder="1" applyAlignment="1" applyProtection="1">
      <alignment horizontal="center" vertical="center" wrapText="1"/>
      <protection locked="0"/>
    </xf>
    <xf numFmtId="0" fontId="27" fillId="3" borderId="12" xfId="0" applyFont="1" applyFill="1" applyBorder="1" applyAlignment="1">
      <alignment horizontal="left" vertical="center" wrapText="1"/>
    </xf>
    <xf numFmtId="0" fontId="7" fillId="0" borderId="7" xfId="0" applyFont="1" applyBorder="1" applyAlignment="1">
      <alignment horizontal="center" wrapText="1"/>
    </xf>
    <xf numFmtId="0" fontId="28" fillId="2" borderId="24" xfId="0" applyFont="1" applyFill="1" applyBorder="1" applyAlignment="1" applyProtection="1">
      <alignment horizontal="left" vertical="center"/>
      <protection locked="0"/>
    </xf>
    <xf numFmtId="0" fontId="28" fillId="2" borderId="11"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6" fillId="3" borderId="0" xfId="0" applyFont="1" applyFill="1" applyAlignment="1">
      <alignment horizontal="left" vertical="center"/>
    </xf>
    <xf numFmtId="0" fontId="16" fillId="2" borderId="5" xfId="0" applyFont="1" applyFill="1" applyBorder="1" applyAlignment="1" applyProtection="1">
      <alignment horizontal="left" vertical="center"/>
      <protection locked="0"/>
    </xf>
    <xf numFmtId="0" fontId="16" fillId="2" borderId="29"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16" fillId="2" borderId="9" xfId="0" applyFont="1" applyFill="1" applyBorder="1" applyAlignment="1" applyProtection="1">
      <alignment horizontal="left" vertical="center"/>
      <protection locked="0"/>
    </xf>
    <xf numFmtId="0" fontId="16" fillId="2" borderId="30" xfId="0" applyFont="1" applyFill="1" applyBorder="1" applyAlignment="1" applyProtection="1">
      <alignment horizontal="left" vertical="center"/>
      <protection locked="0"/>
    </xf>
    <xf numFmtId="0" fontId="16" fillId="2" borderId="10" xfId="0" applyFont="1" applyFill="1" applyBorder="1" applyAlignment="1" applyProtection="1">
      <alignment horizontal="left" vertical="center"/>
      <protection locked="0"/>
    </xf>
    <xf numFmtId="0" fontId="3" fillId="7" borderId="7" xfId="0" applyFont="1" applyFill="1" applyBorder="1" applyAlignment="1">
      <alignment horizontal="center" wrapText="1"/>
    </xf>
    <xf numFmtId="0" fontId="1" fillId="2" borderId="7" xfId="0" applyFont="1" applyFill="1" applyBorder="1" applyAlignment="1" applyProtection="1">
      <alignment horizontal="center"/>
      <protection locked="0"/>
    </xf>
    <xf numFmtId="0" fontId="1" fillId="2" borderId="0" xfId="0" applyFont="1" applyFill="1" applyAlignment="1" applyProtection="1">
      <alignment horizontal="center"/>
      <protection locked="0"/>
    </xf>
    <xf numFmtId="0" fontId="1" fillId="2" borderId="21"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1" fillId="7" borderId="4" xfId="0" applyFont="1" applyFill="1" applyBorder="1" applyAlignment="1">
      <alignment vertical="top" wrapText="1"/>
    </xf>
    <xf numFmtId="0" fontId="26" fillId="2" borderId="17" xfId="0" applyFont="1" applyFill="1" applyBorder="1" applyAlignment="1" applyProtection="1">
      <alignment horizontal="center" vertical="center"/>
      <protection locked="0"/>
    </xf>
    <xf numFmtId="0" fontId="26" fillId="2" borderId="18"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6" fillId="2" borderId="15" xfId="0" applyFont="1" applyFill="1" applyBorder="1" applyAlignment="1" applyProtection="1">
      <alignment horizontal="center" vertical="center"/>
      <protection locked="0"/>
    </xf>
    <xf numFmtId="0" fontId="27" fillId="3" borderId="12" xfId="0" applyFont="1" applyFill="1" applyBorder="1" applyAlignment="1">
      <alignment horizontal="left" vertical="center"/>
    </xf>
    <xf numFmtId="0" fontId="3" fillId="0" borderId="7" xfId="0" applyFont="1" applyBorder="1" applyAlignment="1">
      <alignment horizontal="center" wrapText="1"/>
    </xf>
    <xf numFmtId="0" fontId="3" fillId="7" borderId="7" xfId="0" applyFont="1" applyFill="1" applyBorder="1" applyAlignment="1">
      <alignment horizontal="center" vertical="center" wrapText="1"/>
    </xf>
    <xf numFmtId="0" fontId="16" fillId="3" borderId="29" xfId="0" applyFont="1" applyFill="1" applyBorder="1" applyAlignment="1">
      <alignment horizontal="left" vertical="center"/>
    </xf>
    <xf numFmtId="0" fontId="1" fillId="2" borderId="48" xfId="0" applyFont="1" applyFill="1" applyBorder="1" applyProtection="1">
      <protection locked="0"/>
    </xf>
    <xf numFmtId="0" fontId="1" fillId="2" borderId="49" xfId="0" applyFont="1" applyFill="1" applyBorder="1" applyProtection="1">
      <protection locked="0"/>
    </xf>
    <xf numFmtId="0" fontId="19" fillId="0" borderId="9" xfId="0" applyFont="1" applyBorder="1" applyAlignment="1">
      <alignment horizontal="left" vertical="center"/>
    </xf>
    <xf numFmtId="0" fontId="19" fillId="0" borderId="30" xfId="0" applyFont="1" applyBorder="1" applyAlignment="1">
      <alignment horizontal="left" vertical="center"/>
    </xf>
    <xf numFmtId="0" fontId="19" fillId="0" borderId="10" xfId="0" applyFont="1" applyBorder="1" applyAlignment="1">
      <alignment horizontal="left" vertical="center"/>
    </xf>
    <xf numFmtId="0" fontId="16" fillId="2" borderId="48" xfId="0" applyFont="1" applyFill="1" applyBorder="1" applyAlignment="1" applyProtection="1">
      <alignment horizontal="left" vertical="center"/>
      <protection locked="0"/>
    </xf>
    <xf numFmtId="0" fontId="16" fillId="2" borderId="49" xfId="0" applyFont="1" applyFill="1" applyBorder="1" applyAlignment="1" applyProtection="1">
      <alignment horizontal="left" vertical="center"/>
      <protection locked="0"/>
    </xf>
    <xf numFmtId="3" fontId="16" fillId="2" borderId="7" xfId="0" applyNumberFormat="1" applyFont="1" applyFill="1" applyBorder="1" applyAlignment="1" applyProtection="1">
      <alignment vertical="center"/>
      <protection locked="0"/>
    </xf>
    <xf numFmtId="3" fontId="16" fillId="2" borderId="0" xfId="0" applyNumberFormat="1" applyFont="1" applyFill="1" applyAlignment="1" applyProtection="1">
      <alignment vertical="center"/>
      <protection locked="0"/>
    </xf>
    <xf numFmtId="0" fontId="19" fillId="0" borderId="60" xfId="0" applyFont="1" applyBorder="1" applyAlignment="1">
      <alignment horizontal="left" vertical="center"/>
    </xf>
    <xf numFmtId="0" fontId="19" fillId="0" borderId="61" xfId="0" applyFont="1" applyBorder="1" applyAlignment="1">
      <alignment horizontal="left" vertical="center"/>
    </xf>
    <xf numFmtId="0" fontId="19" fillId="0" borderId="62" xfId="0" applyFont="1" applyBorder="1" applyAlignment="1">
      <alignment horizontal="left" vertical="center"/>
    </xf>
    <xf numFmtId="0" fontId="1" fillId="7" borderId="7" xfId="0" applyFont="1" applyFill="1" applyBorder="1" applyAlignment="1">
      <alignment vertical="top" wrapText="1"/>
    </xf>
    <xf numFmtId="0" fontId="27" fillId="8" borderId="56" xfId="0" applyFont="1" applyFill="1" applyBorder="1" applyAlignment="1">
      <alignment horizontal="right" vertical="top"/>
    </xf>
    <xf numFmtId="0" fontId="27" fillId="8" borderId="57" xfId="0" applyFont="1" applyFill="1" applyBorder="1" applyAlignment="1">
      <alignment horizontal="right" vertical="top"/>
    </xf>
    <xf numFmtId="0" fontId="27" fillId="8" borderId="49" xfId="0" applyFont="1" applyFill="1" applyBorder="1" applyAlignment="1">
      <alignment horizontal="right" vertical="top"/>
    </xf>
    <xf numFmtId="0" fontId="27" fillId="4" borderId="56" xfId="0" applyFont="1" applyFill="1" applyBorder="1" applyAlignment="1">
      <alignment horizontal="right" vertical="top"/>
    </xf>
    <xf numFmtId="0" fontId="27" fillId="4" borderId="57" xfId="0" applyFont="1" applyFill="1" applyBorder="1" applyAlignment="1">
      <alignment horizontal="right" vertical="top"/>
    </xf>
    <xf numFmtId="0" fontId="27" fillId="4" borderId="58" xfId="0" applyFont="1" applyFill="1" applyBorder="1" applyAlignment="1">
      <alignment horizontal="right" vertical="top"/>
    </xf>
    <xf numFmtId="0" fontId="27" fillId="8" borderId="48" xfId="0" applyFont="1" applyFill="1" applyBorder="1" applyAlignment="1">
      <alignment horizontal="right" vertical="top"/>
    </xf>
    <xf numFmtId="0" fontId="27" fillId="8" borderId="58" xfId="0" applyFont="1" applyFill="1" applyBorder="1" applyAlignment="1">
      <alignment horizontal="right" vertical="top"/>
    </xf>
    <xf numFmtId="0" fontId="16" fillId="3" borderId="46" xfId="0" applyFont="1" applyFill="1" applyBorder="1" applyAlignment="1">
      <alignment horizontal="left" vertical="center"/>
    </xf>
    <xf numFmtId="0" fontId="16" fillId="3" borderId="53" xfId="0" applyFont="1" applyFill="1" applyBorder="1" applyAlignment="1">
      <alignment horizontal="left" vertical="center"/>
    </xf>
    <xf numFmtId="43" fontId="27" fillId="3" borderId="55" xfId="3" applyFont="1" applyFill="1" applyBorder="1" applyAlignment="1">
      <alignment horizontal="right" vertical="center"/>
    </xf>
    <xf numFmtId="43" fontId="27" fillId="3" borderId="47" xfId="3" applyFont="1" applyFill="1" applyBorder="1" applyAlignment="1">
      <alignment horizontal="right" vertical="center"/>
    </xf>
    <xf numFmtId="0" fontId="15" fillId="4" borderId="17" xfId="0" applyFont="1" applyFill="1" applyBorder="1" applyAlignment="1">
      <alignment horizontal="left" vertical="center" wrapText="1"/>
    </xf>
    <xf numFmtId="0" fontId="15" fillId="4" borderId="7" xfId="0" applyFont="1" applyFill="1" applyBorder="1" applyAlignment="1">
      <alignment horizontal="left" vertical="center" wrapText="1"/>
    </xf>
    <xf numFmtId="3" fontId="16" fillId="2" borderId="48" xfId="0" applyNumberFormat="1" applyFont="1" applyFill="1" applyBorder="1" applyAlignment="1" applyProtection="1">
      <alignment vertical="center"/>
      <protection locked="0"/>
    </xf>
    <xf numFmtId="3" fontId="16" fillId="2" borderId="49" xfId="0" applyNumberFormat="1" applyFont="1" applyFill="1" applyBorder="1" applyAlignment="1" applyProtection="1">
      <alignment vertical="center"/>
      <protection locked="0"/>
    </xf>
    <xf numFmtId="0" fontId="16" fillId="0" borderId="7" xfId="0" applyFont="1" applyBorder="1" applyAlignment="1">
      <alignment horizontal="left" vertical="center"/>
    </xf>
    <xf numFmtId="0" fontId="16" fillId="0" borderId="0" xfId="0" applyFont="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30" xfId="0" applyFont="1" applyBorder="1" applyAlignment="1">
      <alignment horizontal="left" vertical="center"/>
    </xf>
    <xf numFmtId="0" fontId="16" fillId="0" borderId="10" xfId="0" applyFont="1" applyBorder="1" applyAlignment="1">
      <alignment horizontal="left" vertical="center"/>
    </xf>
    <xf numFmtId="0" fontId="27" fillId="3" borderId="12" xfId="0" applyFont="1" applyFill="1" applyBorder="1" applyAlignment="1">
      <alignment vertical="center"/>
    </xf>
    <xf numFmtId="0" fontId="16" fillId="3" borderId="13" xfId="0" applyFont="1" applyFill="1" applyBorder="1" applyAlignment="1">
      <alignment vertical="center"/>
    </xf>
    <xf numFmtId="0" fontId="16" fillId="2" borderId="51" xfId="0" applyFont="1" applyFill="1" applyBorder="1" applyAlignment="1" applyProtection="1">
      <alignment horizontal="left" vertical="center"/>
      <protection locked="0"/>
    </xf>
    <xf numFmtId="0" fontId="20" fillId="0" borderId="42" xfId="0" applyFont="1" applyBorder="1" applyAlignment="1">
      <alignment horizontal="center" vertical="center"/>
    </xf>
    <xf numFmtId="0" fontId="20" fillId="0" borderId="45" xfId="0" applyFont="1" applyBorder="1" applyAlignment="1">
      <alignment horizontal="center" vertical="center"/>
    </xf>
    <xf numFmtId="0" fontId="20" fillId="0" borderId="44" xfId="0" applyFont="1" applyBorder="1" applyAlignment="1">
      <alignment horizontal="center" vertical="center"/>
    </xf>
    <xf numFmtId="0" fontId="5" fillId="5" borderId="1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21" xfId="0" applyFont="1" applyFill="1" applyBorder="1" applyAlignment="1">
      <alignment horizontal="left" vertical="center"/>
    </xf>
    <xf numFmtId="0" fontId="5" fillId="5" borderId="15" xfId="0" applyFont="1" applyFill="1" applyBorder="1" applyAlignment="1">
      <alignment horizontal="left" vertical="center"/>
    </xf>
    <xf numFmtId="0" fontId="5" fillId="5" borderId="22" xfId="0" applyFont="1" applyFill="1" applyBorder="1" applyAlignment="1">
      <alignment horizontal="left" vertical="center"/>
    </xf>
    <xf numFmtId="0" fontId="9" fillId="5" borderId="16"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3" fillId="7" borderId="17" xfId="0" applyFont="1" applyFill="1" applyBorder="1" applyAlignment="1">
      <alignment horizontal="center" vertical="top" wrapText="1"/>
    </xf>
    <xf numFmtId="0" fontId="3" fillId="7" borderId="21" xfId="0" applyFont="1" applyFill="1" applyBorder="1" applyAlignment="1">
      <alignment horizontal="center" vertical="top" wrapText="1"/>
    </xf>
    <xf numFmtId="0" fontId="20" fillId="0" borderId="45" xfId="0" applyFont="1" applyBorder="1" applyAlignment="1">
      <alignment vertical="center"/>
    </xf>
    <xf numFmtId="0" fontId="20" fillId="0" borderId="44" xfId="0" applyFont="1" applyBorder="1" applyAlignment="1">
      <alignment vertical="center"/>
    </xf>
    <xf numFmtId="0" fontId="3" fillId="3" borderId="43" xfId="0" applyFont="1" applyFill="1" applyBorder="1" applyAlignment="1">
      <alignment horizontal="center" vertical="center"/>
    </xf>
    <xf numFmtId="0" fontId="3" fillId="3" borderId="27" xfId="0" applyFont="1" applyFill="1" applyBorder="1" applyAlignment="1">
      <alignment horizontal="center" vertical="center"/>
    </xf>
    <xf numFmtId="0" fontId="9" fillId="5" borderId="40" xfId="0" applyFont="1" applyFill="1" applyBorder="1" applyAlignment="1">
      <alignment horizontal="center" vertical="top" wrapText="1"/>
    </xf>
    <xf numFmtId="0" fontId="9" fillId="5" borderId="36" xfId="0" applyFont="1" applyFill="1" applyBorder="1" applyAlignment="1">
      <alignment horizontal="center" vertical="top" wrapText="1"/>
    </xf>
    <xf numFmtId="0" fontId="9" fillId="7" borderId="0" xfId="0" applyFont="1" applyFill="1" applyAlignment="1">
      <alignment horizontal="center" vertical="top" wrapText="1"/>
    </xf>
    <xf numFmtId="0" fontId="6" fillId="0" borderId="19" xfId="0" applyFont="1" applyBorder="1" applyAlignment="1">
      <alignment horizontal="center" vertical="center"/>
    </xf>
    <xf numFmtId="0" fontId="6" fillId="0" borderId="22" xfId="0" applyFont="1" applyBorder="1" applyAlignment="1">
      <alignment horizontal="center" vertical="center"/>
    </xf>
    <xf numFmtId="0" fontId="9" fillId="2" borderId="7" xfId="0" applyFont="1" applyFill="1" applyBorder="1" applyProtection="1">
      <protection locked="0"/>
    </xf>
    <xf numFmtId="0" fontId="9" fillId="2" borderId="0" xfId="0" applyFont="1" applyFill="1" applyProtection="1">
      <protection locked="0"/>
    </xf>
    <xf numFmtId="0" fontId="9" fillId="2" borderId="20" xfId="0" applyFont="1" applyFill="1" applyBorder="1" applyProtection="1">
      <protection locked="0"/>
    </xf>
    <xf numFmtId="0" fontId="18" fillId="7" borderId="7" xfId="0" applyFont="1" applyFill="1" applyBorder="1" applyAlignment="1">
      <alignment horizontal="center" wrapText="1"/>
    </xf>
    <xf numFmtId="3" fontId="27" fillId="3" borderId="55" xfId="0" applyNumberFormat="1" applyFont="1" applyFill="1" applyBorder="1" applyAlignment="1">
      <alignment horizontal="right" vertical="center"/>
    </xf>
    <xf numFmtId="3" fontId="27" fillId="3" borderId="47" xfId="0" applyNumberFormat="1" applyFont="1" applyFill="1" applyBorder="1" applyAlignment="1">
      <alignment horizontal="right" vertical="center"/>
    </xf>
    <xf numFmtId="0" fontId="27" fillId="8" borderId="49" xfId="0" applyFont="1" applyFill="1" applyBorder="1" applyAlignment="1">
      <alignment horizontal="right" vertical="center"/>
    </xf>
    <xf numFmtId="3" fontId="16" fillId="2" borderId="7" xfId="0" applyNumberFormat="1" applyFont="1" applyFill="1" applyBorder="1" applyAlignment="1" applyProtection="1">
      <alignment vertical="center" wrapText="1"/>
      <protection locked="0"/>
    </xf>
    <xf numFmtId="3" fontId="16" fillId="2" borderId="0" xfId="0" applyNumberFormat="1" applyFont="1" applyFill="1" applyAlignment="1" applyProtection="1">
      <alignment vertical="center" wrapText="1"/>
      <protection locked="0"/>
    </xf>
    <xf numFmtId="3" fontId="16" fillId="2" borderId="48" xfId="0" applyNumberFormat="1" applyFont="1" applyFill="1" applyBorder="1" applyAlignment="1" applyProtection="1">
      <alignment vertical="center" wrapText="1"/>
      <protection locked="0"/>
    </xf>
    <xf numFmtId="3" fontId="16" fillId="2" borderId="49" xfId="0" applyNumberFormat="1" applyFont="1" applyFill="1" applyBorder="1" applyAlignment="1" applyProtection="1">
      <alignment vertical="center" wrapText="1"/>
      <protection locked="0"/>
    </xf>
    <xf numFmtId="0" fontId="27" fillId="8" borderId="56" xfId="0" applyFont="1" applyFill="1" applyBorder="1" applyAlignment="1">
      <alignment horizontal="right" vertical="center"/>
    </xf>
    <xf numFmtId="0" fontId="27" fillId="8" borderId="57" xfId="0" applyFont="1" applyFill="1" applyBorder="1" applyAlignment="1">
      <alignment horizontal="right" vertical="center"/>
    </xf>
    <xf numFmtId="0" fontId="27" fillId="8" borderId="58" xfId="0" applyFont="1" applyFill="1" applyBorder="1" applyAlignment="1">
      <alignment horizontal="right" vertical="center"/>
    </xf>
    <xf numFmtId="0" fontId="27" fillId="8" borderId="48" xfId="0" applyFont="1" applyFill="1" applyBorder="1" applyAlignment="1">
      <alignment horizontal="right" vertical="center"/>
    </xf>
    <xf numFmtId="0" fontId="18" fillId="0" borderId="7" xfId="0" applyFont="1" applyBorder="1" applyAlignment="1">
      <alignment horizontal="center" vertical="center" wrapText="1"/>
    </xf>
    <xf numFmtId="0" fontId="19" fillId="0" borderId="38" xfId="0" applyFont="1" applyBorder="1" applyAlignment="1">
      <alignment horizontal="left" vertical="center"/>
    </xf>
    <xf numFmtId="0" fontId="19" fillId="0" borderId="2" xfId="0" applyFont="1" applyBorder="1" applyAlignment="1">
      <alignment horizontal="left" vertical="center"/>
    </xf>
    <xf numFmtId="0" fontId="18" fillId="7" borderId="7" xfId="0" applyFont="1" applyFill="1" applyBorder="1" applyAlignment="1">
      <alignment horizontal="center" vertical="center" wrapText="1"/>
    </xf>
    <xf numFmtId="0" fontId="16" fillId="0" borderId="48" xfId="0" applyFont="1" applyBorder="1" applyAlignment="1">
      <alignment horizontal="left" vertical="center"/>
    </xf>
    <xf numFmtId="0" fontId="16" fillId="0" borderId="49" xfId="0" applyFont="1" applyBorder="1" applyAlignment="1">
      <alignment horizontal="left" vertical="center"/>
    </xf>
    <xf numFmtId="0" fontId="3" fillId="2" borderId="7" xfId="0" applyFont="1" applyFill="1" applyBorder="1" applyAlignment="1" applyProtection="1">
      <alignment wrapText="1"/>
      <protection locked="0"/>
    </xf>
    <xf numFmtId="0" fontId="3" fillId="2" borderId="0" xfId="0" applyFont="1" applyFill="1" applyAlignment="1" applyProtection="1">
      <alignment wrapText="1"/>
      <protection locked="0"/>
    </xf>
    <xf numFmtId="0" fontId="3" fillId="2" borderId="20" xfId="0" applyFont="1" applyFill="1" applyBorder="1" applyAlignment="1" applyProtection="1">
      <alignment wrapText="1"/>
      <protection locked="0"/>
    </xf>
    <xf numFmtId="0" fontId="34" fillId="0" borderId="16" xfId="0" applyFont="1" applyBorder="1" applyAlignment="1">
      <alignment horizontal="left" vertical="center" wrapText="1"/>
    </xf>
    <xf numFmtId="0" fontId="16" fillId="2" borderId="0" xfId="0" applyFont="1" applyFill="1" applyBorder="1" applyAlignment="1" applyProtection="1">
      <alignment horizontal="left" vertical="center"/>
      <protection locked="0"/>
    </xf>
    <xf numFmtId="14" fontId="1" fillId="0" borderId="21" xfId="0" applyNumberFormat="1" applyFont="1" applyBorder="1" applyAlignment="1">
      <alignment horizontal="left" vertical="center" wrapText="1"/>
    </xf>
    <xf numFmtId="14" fontId="1" fillId="0" borderId="15" xfId="0" applyNumberFormat="1" applyFont="1" applyBorder="1" applyAlignment="1">
      <alignment horizontal="left" vertical="center" wrapText="1"/>
    </xf>
    <xf numFmtId="0" fontId="1" fillId="7" borderId="20" xfId="0" applyFont="1" applyFill="1" applyBorder="1" applyAlignment="1">
      <alignment vertical="top" wrapText="1"/>
    </xf>
    <xf numFmtId="0" fontId="14" fillId="7" borderId="4" xfId="0" applyFont="1" applyFill="1" applyBorder="1" applyAlignment="1">
      <alignment vertical="top" wrapText="1"/>
    </xf>
  </cellXfs>
  <cellStyles count="4">
    <cellStyle name="Comma" xfId="3" builtinId="3"/>
    <cellStyle name="Normal" xfId="0" builtinId="0"/>
    <cellStyle name="Normal 2" xfId="2" xr:uid="{00000000-0005-0000-0000-000002000000}"/>
    <cellStyle name="Percent" xfId="1" builtinId="5"/>
  </cellStyles>
  <dxfs count="0"/>
  <tableStyles count="0" defaultTableStyle="TableStyleMedium2" defaultPivotStyle="PivotStyleLight16"/>
  <colors>
    <mruColors>
      <color rgb="FFEFF6FB"/>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205353</xdr:colOff>
      <xdr:row>60</xdr:row>
      <xdr:rowOff>285923</xdr:rowOff>
    </xdr:from>
    <xdr:to>
      <xdr:col>0</xdr:col>
      <xdr:colOff>6699771</xdr:colOff>
      <xdr:row>84</xdr:row>
      <xdr:rowOff>190915</xdr:rowOff>
    </xdr:to>
    <xdr:pic>
      <xdr:nvPicPr>
        <xdr:cNvPr id="6" name="Picture 5">
          <a:extLst>
            <a:ext uri="{FF2B5EF4-FFF2-40B4-BE49-F238E27FC236}">
              <a16:creationId xmlns:a16="http://schemas.microsoft.com/office/drawing/2014/main" id="{5CEC5C37-AFFB-5DDF-0508-5368660B829C}"/>
            </a:ext>
          </a:extLst>
        </xdr:cNvPr>
        <xdr:cNvPicPr>
          <a:picLocks noChangeAspect="1"/>
        </xdr:cNvPicPr>
      </xdr:nvPicPr>
      <xdr:blipFill>
        <a:blip xmlns:r="http://schemas.openxmlformats.org/officeDocument/2006/relationships" r:embed="rId1"/>
        <a:stretch>
          <a:fillRect/>
        </a:stretch>
      </xdr:blipFill>
      <xdr:spPr>
        <a:xfrm>
          <a:off x="205353" y="14177183"/>
          <a:ext cx="6494418" cy="5589512"/>
        </a:xfrm>
        <a:prstGeom prst="rect">
          <a:avLst/>
        </a:prstGeom>
        <a:ln>
          <a:solidFill>
            <a:schemeClr val="accent2"/>
          </a:solidFill>
        </a:ln>
      </xdr:spPr>
    </xdr:pic>
    <xdr:clientData/>
  </xdr:twoCellAnchor>
  <xdr:twoCellAnchor editAs="oneCell">
    <xdr:from>
      <xdr:col>10</xdr:col>
      <xdr:colOff>483697</xdr:colOff>
      <xdr:row>58</xdr:row>
      <xdr:rowOff>220364</xdr:rowOff>
    </xdr:from>
    <xdr:to>
      <xdr:col>11</xdr:col>
      <xdr:colOff>819040</xdr:colOff>
      <xdr:row>60</xdr:row>
      <xdr:rowOff>247134</xdr:rowOff>
    </xdr:to>
    <xdr:pic>
      <xdr:nvPicPr>
        <xdr:cNvPr id="2" name="Picture 1" descr="Fake Signature Vector Art, Icons, and Graphics for Free Download">
          <a:extLst>
            <a:ext uri="{FF2B5EF4-FFF2-40B4-BE49-F238E27FC236}">
              <a16:creationId xmlns:a16="http://schemas.microsoft.com/office/drawing/2014/main" id="{1319D339-C432-427C-BA6E-C2459EEBE95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587" t="8681" r="11082" b="9143"/>
        <a:stretch>
          <a:fillRect/>
        </a:stretch>
      </xdr:blipFill>
      <xdr:spPr bwMode="auto">
        <a:xfrm>
          <a:off x="13734877" y="13799204"/>
          <a:ext cx="1181163" cy="550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ACF65-C81C-5648-A1B1-817CAD8D694A}">
  <sheetPr>
    <tabColor rgb="FFC00000"/>
    <pageSetUpPr fitToPage="1"/>
  </sheetPr>
  <dimension ref="A1:N106"/>
  <sheetViews>
    <sheetView showGridLines="0" tabSelected="1" zoomScaleNormal="100" workbookViewId="0">
      <selection activeCell="A3" sqref="A3:A50"/>
    </sheetView>
  </sheetViews>
  <sheetFormatPr defaultColWidth="9.109375" defaultRowHeight="18.75" customHeight="1" x14ac:dyDescent="0.35"/>
  <cols>
    <col min="1" max="1" width="107.88671875" style="3" customWidth="1"/>
    <col min="2" max="2" width="5.6640625" style="2" customWidth="1"/>
    <col min="3" max="4" width="9.109375" style="2"/>
    <col min="5" max="5" width="10.109375" style="2" customWidth="1"/>
    <col min="6" max="6" width="13" style="2" customWidth="1"/>
    <col min="7" max="7" width="12.33203125" style="2" customWidth="1"/>
    <col min="8" max="8" width="13.77734375" style="2" customWidth="1"/>
    <col min="9" max="9" width="12.109375" style="2" customWidth="1"/>
    <col min="10" max="10" width="15.109375" style="2" customWidth="1"/>
    <col min="11" max="11" width="12.109375" style="2" customWidth="1"/>
    <col min="12" max="12" width="13.77734375" style="2" customWidth="1"/>
    <col min="13" max="13" width="2.109375" style="2" customWidth="1"/>
    <col min="14" max="16384" width="9.109375" style="2"/>
  </cols>
  <sheetData>
    <row r="1" spans="1:14" ht="18.75" customHeight="1" x14ac:dyDescent="0.35">
      <c r="A1" s="451" t="s">
        <v>0</v>
      </c>
      <c r="B1" s="418" t="s">
        <v>94</v>
      </c>
      <c r="C1" s="419"/>
      <c r="D1" s="419"/>
      <c r="E1" s="419"/>
      <c r="F1" s="419"/>
      <c r="G1" s="419"/>
      <c r="H1" s="419"/>
      <c r="I1" s="419"/>
      <c r="J1" s="419"/>
      <c r="K1" s="382" t="s">
        <v>1</v>
      </c>
      <c r="L1" s="383"/>
      <c r="M1" s="384"/>
      <c r="N1" s="104"/>
    </row>
    <row r="2" spans="1:14" ht="12.6" customHeight="1" thickBot="1" x14ac:dyDescent="0.4">
      <c r="A2" s="452"/>
      <c r="B2" s="420"/>
      <c r="C2" s="421"/>
      <c r="D2" s="421"/>
      <c r="E2" s="421"/>
      <c r="F2" s="421"/>
      <c r="G2" s="421"/>
      <c r="H2" s="421"/>
      <c r="I2" s="421"/>
      <c r="J2" s="421"/>
      <c r="K2" s="385"/>
      <c r="L2" s="386"/>
      <c r="M2" s="387"/>
      <c r="N2" s="5"/>
    </row>
    <row r="3" spans="1:14" ht="36" customHeight="1" x14ac:dyDescent="0.35">
      <c r="A3" s="514" t="s">
        <v>151</v>
      </c>
      <c r="B3" s="342" t="s">
        <v>2</v>
      </c>
      <c r="C3" s="389" t="s">
        <v>78</v>
      </c>
      <c r="D3" s="390"/>
      <c r="E3" s="390"/>
      <c r="F3" s="390"/>
      <c r="G3" s="47" t="s">
        <v>3</v>
      </c>
      <c r="H3" s="47" t="s">
        <v>4</v>
      </c>
      <c r="I3" s="47" t="s">
        <v>5</v>
      </c>
      <c r="J3" s="47" t="s">
        <v>6</v>
      </c>
      <c r="K3" s="391" t="s">
        <v>7</v>
      </c>
      <c r="L3" s="392"/>
      <c r="M3" s="393"/>
      <c r="N3" s="5"/>
    </row>
    <row r="4" spans="1:14" ht="16.95" customHeight="1" x14ac:dyDescent="0.35">
      <c r="A4" s="514"/>
      <c r="B4" s="342"/>
      <c r="C4" s="422" t="s">
        <v>8</v>
      </c>
      <c r="D4" s="297"/>
      <c r="E4" s="297"/>
      <c r="F4" s="297"/>
      <c r="G4" s="48">
        <f>SUM(G5:G11)</f>
        <v>12</v>
      </c>
      <c r="H4" s="49">
        <f>SUM(H5:H11)</f>
        <v>18</v>
      </c>
      <c r="I4" s="49">
        <f>SUM(I5:I11)</f>
        <v>6</v>
      </c>
      <c r="J4" s="50">
        <f>SUM(J5:J11)</f>
        <v>36</v>
      </c>
      <c r="K4" s="394"/>
      <c r="L4" s="395"/>
      <c r="M4" s="396"/>
      <c r="N4" s="5"/>
    </row>
    <row r="5" spans="1:14" ht="17.399999999999999" customHeight="1" x14ac:dyDescent="0.35">
      <c r="A5" s="514"/>
      <c r="B5" s="342"/>
      <c r="C5" s="404" t="s">
        <v>9</v>
      </c>
      <c r="D5" s="405"/>
      <c r="E5" s="405"/>
      <c r="F5" s="405"/>
      <c r="G5" s="51">
        <v>12</v>
      </c>
      <c r="H5" s="52">
        <v>12</v>
      </c>
      <c r="I5" s="53"/>
      <c r="J5" s="105">
        <f t="shared" ref="J5:J16" si="0">SUM(G5:I5)</f>
        <v>24</v>
      </c>
      <c r="K5" s="54"/>
      <c r="L5" s="106"/>
      <c r="M5" s="55"/>
      <c r="N5" s="5"/>
    </row>
    <row r="6" spans="1:14" ht="18" x14ac:dyDescent="0.35">
      <c r="A6" s="514"/>
      <c r="B6" s="342"/>
      <c r="C6" s="401" t="s">
        <v>10</v>
      </c>
      <c r="D6" s="402"/>
      <c r="E6" s="402"/>
      <c r="F6" s="406"/>
      <c r="G6" s="56"/>
      <c r="H6" s="107">
        <v>6</v>
      </c>
      <c r="I6" s="57">
        <v>6</v>
      </c>
      <c r="J6" s="105">
        <f t="shared" si="0"/>
        <v>12</v>
      </c>
      <c r="K6" s="54"/>
      <c r="L6" s="106"/>
      <c r="M6" s="55"/>
      <c r="N6" s="5"/>
    </row>
    <row r="7" spans="1:14" ht="18" customHeight="1" x14ac:dyDescent="0.35">
      <c r="A7" s="514"/>
      <c r="B7" s="342"/>
      <c r="C7" s="401"/>
      <c r="D7" s="402"/>
      <c r="E7" s="402"/>
      <c r="F7" s="406"/>
      <c r="G7" s="56"/>
      <c r="H7" s="107"/>
      <c r="I7" s="57"/>
      <c r="J7" s="105">
        <f t="shared" si="0"/>
        <v>0</v>
      </c>
      <c r="K7" s="423" t="s">
        <v>11</v>
      </c>
      <c r="L7" s="106"/>
      <c r="M7" s="55"/>
      <c r="N7" s="5"/>
    </row>
    <row r="8" spans="1:14" ht="21.6" customHeight="1" x14ac:dyDescent="0.35">
      <c r="A8" s="514"/>
      <c r="B8" s="342"/>
      <c r="C8" s="401"/>
      <c r="D8" s="402"/>
      <c r="E8" s="402"/>
      <c r="F8" s="406"/>
      <c r="G8" s="56"/>
      <c r="H8" s="107"/>
      <c r="I8" s="57"/>
      <c r="J8" s="105">
        <f t="shared" si="0"/>
        <v>0</v>
      </c>
      <c r="K8" s="423"/>
      <c r="L8" s="58">
        <v>30</v>
      </c>
      <c r="M8" s="55"/>
      <c r="N8" s="5"/>
    </row>
    <row r="9" spans="1:14" ht="18" x14ac:dyDescent="0.35">
      <c r="A9" s="514"/>
      <c r="B9" s="342"/>
      <c r="C9" s="401"/>
      <c r="D9" s="402"/>
      <c r="E9" s="402"/>
      <c r="F9" s="406"/>
      <c r="G9" s="56"/>
      <c r="H9" s="107"/>
      <c r="I9" s="57"/>
      <c r="J9" s="105">
        <f t="shared" si="0"/>
        <v>0</v>
      </c>
      <c r="K9" s="423"/>
      <c r="L9" s="108"/>
      <c r="M9" s="55"/>
      <c r="N9" s="5"/>
    </row>
    <row r="10" spans="1:14" ht="19.95" customHeight="1" x14ac:dyDescent="0.35">
      <c r="A10" s="514"/>
      <c r="B10" s="342"/>
      <c r="C10" s="401"/>
      <c r="D10" s="402"/>
      <c r="E10" s="402"/>
      <c r="F10" s="406"/>
      <c r="G10" s="56"/>
      <c r="H10" s="107"/>
      <c r="I10" s="57"/>
      <c r="J10" s="105">
        <f t="shared" si="0"/>
        <v>0</v>
      </c>
      <c r="K10" s="27"/>
      <c r="L10" s="109"/>
      <c r="M10" s="55"/>
      <c r="N10" s="5"/>
    </row>
    <row r="11" spans="1:14" ht="19.8" customHeight="1" x14ac:dyDescent="0.35">
      <c r="A11" s="514"/>
      <c r="B11" s="342"/>
      <c r="C11" s="407"/>
      <c r="D11" s="408"/>
      <c r="E11" s="408"/>
      <c r="F11" s="409"/>
      <c r="G11" s="59"/>
      <c r="H11" s="60"/>
      <c r="I11" s="61"/>
      <c r="J11" s="105">
        <f t="shared" si="0"/>
        <v>0</v>
      </c>
      <c r="K11" s="424" t="s">
        <v>129</v>
      </c>
      <c r="L11" s="109"/>
      <c r="M11" s="55"/>
      <c r="N11" s="5"/>
    </row>
    <row r="12" spans="1:14" ht="23.4" customHeight="1" x14ac:dyDescent="0.35">
      <c r="A12" s="514"/>
      <c r="B12" s="342"/>
      <c r="C12" s="461" t="s">
        <v>12</v>
      </c>
      <c r="D12" s="462"/>
      <c r="E12" s="462"/>
      <c r="F12" s="462"/>
      <c r="G12" s="48">
        <f>SUM(G13:G17)</f>
        <v>0</v>
      </c>
      <c r="H12" s="49">
        <f>SUM(H13:H17)</f>
        <v>3</v>
      </c>
      <c r="I12" s="63">
        <f>SUM(I13:I17)</f>
        <v>3</v>
      </c>
      <c r="J12" s="50">
        <f>SUM(J13:J17)</f>
        <v>6</v>
      </c>
      <c r="K12" s="424"/>
      <c r="L12" s="272">
        <f>J65</f>
        <v>2810077.56225</v>
      </c>
      <c r="M12" s="55"/>
      <c r="N12" s="5"/>
    </row>
    <row r="13" spans="1:14" ht="16.8" customHeight="1" x14ac:dyDescent="0.35">
      <c r="A13" s="514"/>
      <c r="B13" s="342"/>
      <c r="C13" s="404" t="s">
        <v>13</v>
      </c>
      <c r="D13" s="405"/>
      <c r="E13" s="405"/>
      <c r="F13" s="405"/>
      <c r="G13" s="51"/>
      <c r="H13" s="52">
        <v>3</v>
      </c>
      <c r="I13" s="53">
        <v>3</v>
      </c>
      <c r="J13" s="64">
        <f t="shared" si="0"/>
        <v>6</v>
      </c>
      <c r="K13" s="424"/>
      <c r="L13" s="109"/>
      <c r="M13" s="55"/>
      <c r="N13" s="5"/>
    </row>
    <row r="14" spans="1:14" ht="18" customHeight="1" x14ac:dyDescent="0.35">
      <c r="A14" s="514"/>
      <c r="B14" s="342"/>
      <c r="C14" s="401"/>
      <c r="D14" s="402"/>
      <c r="E14" s="402"/>
      <c r="F14" s="406"/>
      <c r="G14" s="56"/>
      <c r="H14" s="107"/>
      <c r="I14" s="57"/>
      <c r="J14" s="105">
        <f t="shared" si="0"/>
        <v>0</v>
      </c>
      <c r="K14" s="65"/>
      <c r="L14" s="108"/>
      <c r="M14" s="55"/>
      <c r="N14" s="5"/>
    </row>
    <row r="15" spans="1:14" ht="18.75" customHeight="1" x14ac:dyDescent="0.35">
      <c r="A15" s="514"/>
      <c r="B15" s="342"/>
      <c r="C15" s="401"/>
      <c r="D15" s="402"/>
      <c r="E15" s="402"/>
      <c r="F15" s="406"/>
      <c r="G15" s="56"/>
      <c r="H15" s="107"/>
      <c r="I15" s="57"/>
      <c r="J15" s="105">
        <f t="shared" si="0"/>
        <v>0</v>
      </c>
      <c r="K15" s="65"/>
      <c r="L15" s="108"/>
      <c r="M15" s="55"/>
      <c r="N15" s="5"/>
    </row>
    <row r="16" spans="1:14" ht="16.95" customHeight="1" x14ac:dyDescent="0.35">
      <c r="A16" s="514"/>
      <c r="B16" s="342"/>
      <c r="C16" s="401"/>
      <c r="D16" s="402"/>
      <c r="E16" s="402"/>
      <c r="F16" s="406"/>
      <c r="G16" s="56"/>
      <c r="H16" s="107"/>
      <c r="I16" s="57"/>
      <c r="J16" s="105">
        <f t="shared" si="0"/>
        <v>0</v>
      </c>
      <c r="K16" s="54"/>
      <c r="L16" s="106"/>
      <c r="M16" s="55"/>
      <c r="N16" s="5"/>
    </row>
    <row r="17" spans="1:14" ht="16.95" customHeight="1" thickBot="1" x14ac:dyDescent="0.4">
      <c r="A17" s="514"/>
      <c r="B17" s="342"/>
      <c r="C17" s="431"/>
      <c r="D17" s="432"/>
      <c r="E17" s="432"/>
      <c r="F17" s="463"/>
      <c r="G17" s="66"/>
      <c r="H17" s="67"/>
      <c r="I17" s="68"/>
      <c r="J17" s="69">
        <f>SUM(G17:I17)</f>
        <v>0</v>
      </c>
      <c r="K17" s="65"/>
      <c r="L17" s="108"/>
      <c r="M17" s="55"/>
      <c r="N17" s="5"/>
    </row>
    <row r="18" spans="1:14" ht="18.75" customHeight="1" thickTop="1" thickBot="1" x14ac:dyDescent="0.4">
      <c r="A18" s="514"/>
      <c r="B18" s="342"/>
      <c r="C18" s="439" t="s">
        <v>14</v>
      </c>
      <c r="D18" s="440"/>
      <c r="E18" s="440"/>
      <c r="F18" s="440"/>
      <c r="G18" s="287">
        <f>SUM(G4+G12)</f>
        <v>12</v>
      </c>
      <c r="H18" s="288">
        <f>SUM(H4+H12)</f>
        <v>21</v>
      </c>
      <c r="I18" s="288">
        <f>SUM(I4+I12)</f>
        <v>9</v>
      </c>
      <c r="J18" s="287">
        <f>SUM(J4+J12)</f>
        <v>42</v>
      </c>
      <c r="K18" s="114"/>
      <c r="L18" s="108"/>
      <c r="M18" s="55"/>
      <c r="N18" s="5"/>
    </row>
    <row r="19" spans="1:14" ht="23.4" customHeight="1" thickTop="1" x14ac:dyDescent="0.35">
      <c r="A19" s="514"/>
      <c r="B19" s="342"/>
      <c r="C19" s="435" t="s">
        <v>15</v>
      </c>
      <c r="D19" s="436"/>
      <c r="E19" s="437"/>
      <c r="F19" s="510" t="s">
        <v>90</v>
      </c>
      <c r="G19" s="70" t="s">
        <v>3</v>
      </c>
      <c r="H19" s="70" t="s">
        <v>4</v>
      </c>
      <c r="I19" s="71" t="s">
        <v>5</v>
      </c>
      <c r="J19" s="110" t="s">
        <v>16</v>
      </c>
      <c r="K19" s="115"/>
      <c r="L19" s="108"/>
      <c r="M19" s="55"/>
      <c r="N19" s="5"/>
    </row>
    <row r="20" spans="1:14" ht="16.2" customHeight="1" x14ac:dyDescent="0.35">
      <c r="A20" s="514"/>
      <c r="B20" s="342"/>
      <c r="C20" s="296" t="s">
        <v>17</v>
      </c>
      <c r="D20" s="297"/>
      <c r="E20" s="297"/>
      <c r="F20" s="174"/>
      <c r="G20" s="175">
        <f>SUM(G21:G27)</f>
        <v>642720</v>
      </c>
      <c r="H20" s="176">
        <f t="shared" ref="H20:I20" si="1">SUM(H21:H27)</f>
        <v>993002.39999999991</v>
      </c>
      <c r="I20" s="176">
        <f t="shared" si="1"/>
        <v>340930.82400000002</v>
      </c>
      <c r="J20" s="175">
        <f>SUM(J21:J27)</f>
        <v>1976653.2240000002</v>
      </c>
      <c r="K20" s="65"/>
      <c r="L20" s="108"/>
      <c r="M20" s="55"/>
      <c r="N20" s="5"/>
    </row>
    <row r="21" spans="1:14" ht="16.2" customHeight="1" x14ac:dyDescent="0.35">
      <c r="A21" s="514"/>
      <c r="B21" s="342"/>
      <c r="C21" s="372" t="str">
        <f t="shared" ref="C21:C27" si="2">C5</f>
        <v>A1-R1 (postdoc)</v>
      </c>
      <c r="D21" s="373"/>
      <c r="E21" s="374"/>
      <c r="F21" s="173">
        <v>52000</v>
      </c>
      <c r="G21" s="177">
        <f>($F$21*(1+$E$34))*G5</f>
        <v>642720</v>
      </c>
      <c r="H21" s="178">
        <f>($F$21*(1+$E$34)^2)*H5</f>
        <v>662001.6</v>
      </c>
      <c r="I21" s="178">
        <f>($F$21*(1+$E$34)^3)*I5</f>
        <v>0</v>
      </c>
      <c r="J21" s="177">
        <f t="shared" ref="J21:J27" si="3">SUM(G21:I21)</f>
        <v>1304721.6000000001</v>
      </c>
      <c r="K21" s="65"/>
      <c r="L21" s="108"/>
      <c r="M21" s="55"/>
      <c r="N21" s="5"/>
    </row>
    <row r="22" spans="1:14" ht="15.6" customHeight="1" x14ac:dyDescent="0.35">
      <c r="A22" s="514"/>
      <c r="B22" s="342"/>
      <c r="C22" s="455" t="str">
        <f>C6</f>
        <v>A1-R2 (postdoc)</v>
      </c>
      <c r="D22" s="456"/>
      <c r="E22" s="457"/>
      <c r="F22" s="179">
        <v>52000</v>
      </c>
      <c r="G22" s="180">
        <f>($F$22*(1+$E$34))*G6</f>
        <v>0</v>
      </c>
      <c r="H22" s="181">
        <f>($F$22*(1+$E$34)^2)*H6</f>
        <v>331000.8</v>
      </c>
      <c r="I22" s="181">
        <f>($F$22*(1+$E$34)^3)*I6</f>
        <v>340930.82400000002</v>
      </c>
      <c r="J22" s="180">
        <f t="shared" si="3"/>
        <v>671931.62400000007</v>
      </c>
      <c r="K22" s="65"/>
      <c r="L22" s="108"/>
      <c r="M22" s="55"/>
      <c r="N22" s="5"/>
    </row>
    <row r="23" spans="1:14" ht="3" customHeight="1" x14ac:dyDescent="0.35">
      <c r="A23" s="514"/>
      <c r="B23" s="342"/>
      <c r="C23" s="455"/>
      <c r="D23" s="456"/>
      <c r="E23" s="457"/>
      <c r="F23" s="179"/>
      <c r="G23" s="180"/>
      <c r="H23" s="181"/>
      <c r="I23" s="181"/>
      <c r="J23" s="180"/>
      <c r="K23" s="65"/>
      <c r="L23" s="108"/>
      <c r="M23" s="55"/>
      <c r="N23" s="5"/>
    </row>
    <row r="24" spans="1:14" ht="13.2" customHeight="1" x14ac:dyDescent="0.35">
      <c r="A24" s="514"/>
      <c r="B24" s="342"/>
      <c r="C24" s="455">
        <f t="shared" si="2"/>
        <v>0</v>
      </c>
      <c r="D24" s="456"/>
      <c r="E24" s="457"/>
      <c r="F24" s="179"/>
      <c r="G24" s="180">
        <f>($F$24*(1+$E$34))*G8</f>
        <v>0</v>
      </c>
      <c r="H24" s="181">
        <f>($F$24*(1+$E$34)^2)*H8</f>
        <v>0</v>
      </c>
      <c r="I24" s="181">
        <f>($F$24*(1+$E$34)^3)*I8</f>
        <v>0</v>
      </c>
      <c r="J24" s="180">
        <f t="shared" si="3"/>
        <v>0</v>
      </c>
      <c r="K24" s="65"/>
      <c r="L24" s="108"/>
      <c r="M24" s="55"/>
      <c r="N24" s="5"/>
    </row>
    <row r="25" spans="1:14" ht="14.4" customHeight="1" x14ac:dyDescent="0.35">
      <c r="A25" s="514"/>
      <c r="B25" s="342"/>
      <c r="C25" s="455">
        <f t="shared" si="2"/>
        <v>0</v>
      </c>
      <c r="D25" s="456"/>
      <c r="E25" s="457"/>
      <c r="F25" s="179"/>
      <c r="G25" s="180">
        <f>($F$25*(1+$E$34))*G9</f>
        <v>0</v>
      </c>
      <c r="H25" s="181">
        <f>($F$25*(1+$E$34)^2)*H9</f>
        <v>0</v>
      </c>
      <c r="I25" s="181">
        <f>($F$25*(1+$E$34)^3)*I9</f>
        <v>0</v>
      </c>
      <c r="J25" s="180">
        <f t="shared" si="3"/>
        <v>0</v>
      </c>
      <c r="K25" s="65"/>
      <c r="L25" s="108"/>
      <c r="M25" s="55"/>
      <c r="N25" s="5"/>
    </row>
    <row r="26" spans="1:14" ht="16.2" customHeight="1" x14ac:dyDescent="0.35">
      <c r="A26" s="514"/>
      <c r="B26" s="342"/>
      <c r="C26" s="455">
        <f t="shared" si="2"/>
        <v>0</v>
      </c>
      <c r="D26" s="456"/>
      <c r="E26" s="457"/>
      <c r="F26" s="179"/>
      <c r="G26" s="180">
        <f>($F$26*(1+$E$34))*G10</f>
        <v>0</v>
      </c>
      <c r="H26" s="181">
        <f>($F$26*(1+$E$34)^2)*H10</f>
        <v>0</v>
      </c>
      <c r="I26" s="181">
        <f>($F$26*(1+$E$34)^3)*I10</f>
        <v>0</v>
      </c>
      <c r="J26" s="180">
        <f t="shared" si="3"/>
        <v>0</v>
      </c>
      <c r="K26" s="65"/>
      <c r="L26" s="108"/>
      <c r="M26" s="55"/>
      <c r="N26" s="5"/>
    </row>
    <row r="27" spans="1:14" ht="18.75" customHeight="1" x14ac:dyDescent="0.35">
      <c r="A27" s="514"/>
      <c r="B27" s="342"/>
      <c r="C27" s="458">
        <f t="shared" si="2"/>
        <v>0</v>
      </c>
      <c r="D27" s="459"/>
      <c r="E27" s="460"/>
      <c r="F27" s="182"/>
      <c r="G27" s="183">
        <f>($F$27*(1+$E$34))*G11</f>
        <v>0</v>
      </c>
      <c r="H27" s="184">
        <f>($F$27*(1+$E$34)^2)*H11</f>
        <v>0</v>
      </c>
      <c r="I27" s="184">
        <f>($F$27*(1+$E$34)^3)*I11</f>
        <v>0</v>
      </c>
      <c r="J27" s="183">
        <f t="shared" si="3"/>
        <v>0</v>
      </c>
      <c r="K27" s="65"/>
      <c r="L27" s="108"/>
      <c r="M27" s="55"/>
      <c r="N27" s="5"/>
    </row>
    <row r="28" spans="1:14" ht="13.2" customHeight="1" x14ac:dyDescent="0.35">
      <c r="A28" s="514"/>
      <c r="B28" s="342"/>
      <c r="C28" s="296" t="s">
        <v>18</v>
      </c>
      <c r="D28" s="297"/>
      <c r="E28" s="297"/>
      <c r="F28" s="176"/>
      <c r="G28" s="175">
        <f>SUM(G29:G33)</f>
        <v>0</v>
      </c>
      <c r="H28" s="176">
        <f t="shared" ref="H28:I28" si="4">SUM(H29:H33)</f>
        <v>130490.70000000001</v>
      </c>
      <c r="I28" s="176">
        <f t="shared" si="4"/>
        <v>134405.421</v>
      </c>
      <c r="J28" s="175">
        <f>SUM(J29:J33)</f>
        <v>264896.12100000004</v>
      </c>
      <c r="K28" s="65"/>
      <c r="L28" s="108"/>
      <c r="M28" s="55"/>
      <c r="N28" s="5"/>
    </row>
    <row r="29" spans="1:14" ht="18.75" customHeight="1" x14ac:dyDescent="0.35">
      <c r="A29" s="514"/>
      <c r="B29" s="342"/>
      <c r="C29" s="372" t="str">
        <f>C13</f>
        <v>A1-R3 (assistant)</v>
      </c>
      <c r="D29" s="373"/>
      <c r="E29" s="374"/>
      <c r="F29" s="173">
        <v>41000</v>
      </c>
      <c r="G29" s="177">
        <f>($F$29*(1+$E$34))*G13</f>
        <v>0</v>
      </c>
      <c r="H29" s="178">
        <f>($F$29*(1+$E$34)^2)*H13</f>
        <v>130490.70000000001</v>
      </c>
      <c r="I29" s="185">
        <f>($F$29*(1+$E$34)^3)*I13</f>
        <v>134405.421</v>
      </c>
      <c r="J29" s="181">
        <f>SUM(G29:I29)</f>
        <v>264896.12100000004</v>
      </c>
      <c r="K29" s="65"/>
      <c r="L29" s="108"/>
      <c r="M29" s="55"/>
      <c r="N29" s="5"/>
    </row>
    <row r="30" spans="1:14" ht="18.75" customHeight="1" x14ac:dyDescent="0.35">
      <c r="A30" s="514"/>
      <c r="B30" s="342"/>
      <c r="C30" s="455">
        <f>C14</f>
        <v>0</v>
      </c>
      <c r="D30" s="456"/>
      <c r="E30" s="457"/>
      <c r="F30" s="179"/>
      <c r="G30" s="180">
        <f>($F$30*(1+$E$34))*G14</f>
        <v>0</v>
      </c>
      <c r="H30" s="181">
        <f>($F$30*(1+$E$34)^2)*H14</f>
        <v>0</v>
      </c>
      <c r="I30" s="186">
        <f>($F$30*(1+$E$34)^3)*I14</f>
        <v>0</v>
      </c>
      <c r="J30" s="181">
        <f>SUM(G30:I30)</f>
        <v>0</v>
      </c>
      <c r="K30" s="65"/>
      <c r="L30" s="108"/>
      <c r="M30" s="55"/>
      <c r="N30" s="5"/>
    </row>
    <row r="31" spans="1:14" ht="18.75" customHeight="1" x14ac:dyDescent="0.35">
      <c r="A31" s="514"/>
      <c r="B31" s="342"/>
      <c r="C31" s="455">
        <f>C15</f>
        <v>0</v>
      </c>
      <c r="D31" s="456"/>
      <c r="E31" s="457"/>
      <c r="F31" s="179"/>
      <c r="G31" s="180">
        <f>($F$31*(1+$E$34))*G15</f>
        <v>0</v>
      </c>
      <c r="H31" s="181">
        <f>($F$31*(1+$E$34)^2)*H15</f>
        <v>0</v>
      </c>
      <c r="I31" s="186">
        <f>($F$31*(1+$E$34)^3)*I15</f>
        <v>0</v>
      </c>
      <c r="J31" s="181">
        <f>SUM(G31:I31)</f>
        <v>0</v>
      </c>
      <c r="K31" s="65"/>
      <c r="L31" s="108"/>
      <c r="M31" s="55"/>
      <c r="N31" s="5"/>
    </row>
    <row r="32" spans="1:14" ht="18.75" customHeight="1" x14ac:dyDescent="0.35">
      <c r="A32" s="514"/>
      <c r="B32" s="342"/>
      <c r="C32" s="455">
        <f>C16</f>
        <v>0</v>
      </c>
      <c r="D32" s="456"/>
      <c r="E32" s="457"/>
      <c r="F32" s="179"/>
      <c r="G32" s="180">
        <f>($F$32*(1+$E$34))*G16</f>
        <v>0</v>
      </c>
      <c r="H32" s="181">
        <f>($F$32*(1+$E$34)^2)*H16</f>
        <v>0</v>
      </c>
      <c r="I32" s="186">
        <f>($F$32*(1+$E$34)^3)*I16</f>
        <v>0</v>
      </c>
      <c r="J32" s="181">
        <f>SUM(G32:I32)</f>
        <v>0</v>
      </c>
      <c r="K32" s="65"/>
      <c r="L32" s="108"/>
      <c r="M32" s="55"/>
      <c r="N32" s="5"/>
    </row>
    <row r="33" spans="1:14" ht="18.75" customHeight="1" x14ac:dyDescent="0.35">
      <c r="A33" s="514"/>
      <c r="B33" s="342"/>
      <c r="C33" s="458">
        <f>C17</f>
        <v>0</v>
      </c>
      <c r="D33" s="459"/>
      <c r="E33" s="460"/>
      <c r="F33" s="179"/>
      <c r="G33" s="183">
        <f>($F$33*(1+$E$34))*G17</f>
        <v>0</v>
      </c>
      <c r="H33" s="184">
        <f>($F$33*(1+$E$34)^2)*H17</f>
        <v>0</v>
      </c>
      <c r="I33" s="187">
        <f>($F$33*(1+$E$34)^3)*I17</f>
        <v>0</v>
      </c>
      <c r="J33" s="184">
        <f>SUM(G33:I33)</f>
        <v>0</v>
      </c>
      <c r="K33" s="65"/>
      <c r="L33" s="108"/>
      <c r="M33" s="55"/>
      <c r="N33" s="5"/>
    </row>
    <row r="34" spans="1:14" ht="18.75" customHeight="1" thickBot="1" x14ac:dyDescent="0.4">
      <c r="A34" s="514"/>
      <c r="B34" s="342"/>
      <c r="C34" s="447" t="s">
        <v>19</v>
      </c>
      <c r="D34" s="448"/>
      <c r="E34" s="74">
        <v>0.03</v>
      </c>
      <c r="F34" s="449"/>
      <c r="G34" s="450"/>
      <c r="H34" s="450"/>
      <c r="I34" s="450"/>
      <c r="J34" s="273"/>
      <c r="K34" s="54"/>
      <c r="L34" s="106"/>
      <c r="M34" s="55"/>
      <c r="N34" s="5"/>
    </row>
    <row r="35" spans="1:14" ht="18.75" customHeight="1" thickTop="1" thickBot="1" x14ac:dyDescent="0.4">
      <c r="A35" s="514"/>
      <c r="B35" s="388"/>
      <c r="C35" s="439" t="s">
        <v>20</v>
      </c>
      <c r="D35" s="440"/>
      <c r="E35" s="440"/>
      <c r="F35" s="446"/>
      <c r="G35" s="274">
        <f>SUM(G20+G28)</f>
        <v>642720</v>
      </c>
      <c r="H35" s="275">
        <f t="shared" ref="H35:I35" si="5">SUM(H20+H28)</f>
        <v>1123493.0999999999</v>
      </c>
      <c r="I35" s="275">
        <f t="shared" si="5"/>
        <v>475336.245</v>
      </c>
      <c r="J35" s="274">
        <f>SUM(J20+J28)</f>
        <v>2241549.3450000002</v>
      </c>
      <c r="K35" s="54"/>
      <c r="L35" s="106"/>
      <c r="M35" s="55"/>
      <c r="N35" s="5"/>
    </row>
    <row r="36" spans="1:14" ht="15.6" customHeight="1" thickTop="1" x14ac:dyDescent="0.35">
      <c r="A36" s="514"/>
      <c r="B36" s="341" t="s">
        <v>21</v>
      </c>
      <c r="C36" s="435" t="s">
        <v>22</v>
      </c>
      <c r="D36" s="436"/>
      <c r="E36" s="436"/>
      <c r="F36" s="437"/>
      <c r="G36" s="76" t="s">
        <v>3</v>
      </c>
      <c r="H36" s="76" t="s">
        <v>4</v>
      </c>
      <c r="I36" s="76" t="s">
        <v>5</v>
      </c>
      <c r="J36" s="77" t="str">
        <f>J19</f>
        <v>Total (DKK)</v>
      </c>
      <c r="K36" s="54"/>
      <c r="L36" s="106"/>
      <c r="M36" s="55"/>
      <c r="N36" s="5"/>
    </row>
    <row r="37" spans="1:14" ht="18.75" customHeight="1" x14ac:dyDescent="0.35">
      <c r="A37" s="514"/>
      <c r="B37" s="342"/>
      <c r="C37" s="433" t="s">
        <v>23</v>
      </c>
      <c r="D37" s="434"/>
      <c r="E37" s="434"/>
      <c r="F37" s="434"/>
      <c r="G37" s="192">
        <v>50000</v>
      </c>
      <c r="H37" s="193"/>
      <c r="I37" s="194"/>
      <c r="J37" s="181">
        <f t="shared" ref="J37:J44" si="6">SUM(G37:I37)</f>
        <v>50000</v>
      </c>
      <c r="K37" s="54"/>
      <c r="L37" s="106"/>
      <c r="M37" s="55"/>
      <c r="N37" s="5"/>
    </row>
    <row r="38" spans="1:14" ht="18" customHeight="1" x14ac:dyDescent="0.35">
      <c r="A38" s="514"/>
      <c r="B38" s="342"/>
      <c r="C38" s="433" t="s">
        <v>24</v>
      </c>
      <c r="D38" s="434"/>
      <c r="E38" s="434"/>
      <c r="F38" s="434"/>
      <c r="G38" s="192"/>
      <c r="H38" s="193">
        <v>10500</v>
      </c>
      <c r="I38" s="194"/>
      <c r="J38" s="181">
        <f t="shared" si="6"/>
        <v>10500</v>
      </c>
      <c r="K38" s="54"/>
      <c r="L38" s="106"/>
      <c r="M38" s="55"/>
      <c r="N38" s="5"/>
    </row>
    <row r="39" spans="1:14" ht="18.75" customHeight="1" x14ac:dyDescent="0.35">
      <c r="A39" s="514"/>
      <c r="B39" s="342"/>
      <c r="C39" s="433"/>
      <c r="D39" s="434"/>
      <c r="E39" s="434"/>
      <c r="F39" s="434"/>
      <c r="G39" s="192"/>
      <c r="H39" s="193"/>
      <c r="I39" s="194"/>
      <c r="J39" s="181">
        <f t="shared" si="6"/>
        <v>0</v>
      </c>
      <c r="K39" s="54"/>
      <c r="L39" s="106"/>
      <c r="M39" s="55"/>
      <c r="N39" s="5"/>
    </row>
    <row r="40" spans="1:14" ht="18.75" customHeight="1" x14ac:dyDescent="0.35">
      <c r="A40" s="514"/>
      <c r="B40" s="342"/>
      <c r="C40" s="433"/>
      <c r="D40" s="434"/>
      <c r="E40" s="434"/>
      <c r="F40" s="434"/>
      <c r="G40" s="192"/>
      <c r="H40" s="193"/>
      <c r="I40" s="194"/>
      <c r="J40" s="181">
        <f t="shared" si="6"/>
        <v>0</v>
      </c>
      <c r="K40" s="54"/>
      <c r="L40" s="106"/>
      <c r="M40" s="55"/>
      <c r="N40" s="5"/>
    </row>
    <row r="41" spans="1:14" ht="18.75" customHeight="1" x14ac:dyDescent="0.35">
      <c r="A41" s="514"/>
      <c r="B41" s="342"/>
      <c r="C41" s="433"/>
      <c r="D41" s="434"/>
      <c r="E41" s="434"/>
      <c r="F41" s="434"/>
      <c r="G41" s="192"/>
      <c r="H41" s="193"/>
      <c r="I41" s="194"/>
      <c r="J41" s="181">
        <f t="shared" si="6"/>
        <v>0</v>
      </c>
      <c r="K41" s="54"/>
      <c r="L41" s="106"/>
      <c r="M41" s="55"/>
      <c r="N41" s="5"/>
    </row>
    <row r="42" spans="1:14" ht="25.2" customHeight="1" x14ac:dyDescent="0.35">
      <c r="A42" s="514"/>
      <c r="B42" s="342"/>
      <c r="C42" s="433"/>
      <c r="D42" s="434"/>
      <c r="E42" s="434"/>
      <c r="F42" s="434"/>
      <c r="G42" s="192"/>
      <c r="H42" s="193"/>
      <c r="I42" s="194"/>
      <c r="J42" s="181">
        <f t="shared" si="6"/>
        <v>0</v>
      </c>
      <c r="K42" s="54"/>
      <c r="L42" s="106"/>
      <c r="M42" s="55"/>
      <c r="N42" s="5"/>
    </row>
    <row r="43" spans="1:14" ht="18.75" customHeight="1" thickBot="1" x14ac:dyDescent="0.4">
      <c r="A43" s="514"/>
      <c r="B43" s="342"/>
      <c r="C43" s="453"/>
      <c r="D43" s="454"/>
      <c r="E43" s="454"/>
      <c r="F43" s="454"/>
      <c r="G43" s="195"/>
      <c r="H43" s="196"/>
      <c r="I43" s="197"/>
      <c r="J43" s="198">
        <f t="shared" si="6"/>
        <v>0</v>
      </c>
      <c r="K43" s="54"/>
      <c r="L43" s="106"/>
      <c r="M43" s="55"/>
      <c r="N43" s="5"/>
    </row>
    <row r="44" spans="1:14" ht="18.75" customHeight="1" thickTop="1" thickBot="1" x14ac:dyDescent="0.4">
      <c r="A44" s="514"/>
      <c r="B44" s="342"/>
      <c r="C44" s="439" t="s">
        <v>25</v>
      </c>
      <c r="D44" s="440"/>
      <c r="E44" s="440"/>
      <c r="F44" s="446"/>
      <c r="G44" s="274">
        <f>SUM(G37:G43)</f>
        <v>50000</v>
      </c>
      <c r="H44" s="275">
        <f t="shared" ref="H44:I44" si="7">SUM(H37:H43)</f>
        <v>10500</v>
      </c>
      <c r="I44" s="276">
        <f t="shared" si="7"/>
        <v>0</v>
      </c>
      <c r="J44" s="275">
        <f t="shared" si="6"/>
        <v>60500</v>
      </c>
      <c r="K44" s="410" t="s">
        <v>26</v>
      </c>
      <c r="L44" s="106"/>
      <c r="M44" s="55"/>
      <c r="N44" s="5"/>
    </row>
    <row r="45" spans="1:14" ht="18.75" customHeight="1" thickTop="1" thickBot="1" x14ac:dyDescent="0.4">
      <c r="A45" s="514"/>
      <c r="B45" s="317"/>
      <c r="C45" s="445" t="s">
        <v>27</v>
      </c>
      <c r="D45" s="441"/>
      <c r="E45" s="441"/>
      <c r="F45" s="441"/>
      <c r="G45" s="277">
        <f>IF($L$45&lt;8000,G4*$L$45,G4*8000)</f>
        <v>96000</v>
      </c>
      <c r="H45" s="278">
        <f>IF($L$45&lt;8000,H4*$L$45,H4*8000)</f>
        <v>144000</v>
      </c>
      <c r="I45" s="279">
        <f>IF($L$45&lt;8000,I4*$L$45,I4*8000)</f>
        <v>48000</v>
      </c>
      <c r="J45" s="278">
        <f>SUM(G45:I45)</f>
        <v>288000</v>
      </c>
      <c r="K45" s="410"/>
      <c r="L45" s="78">
        <v>8000</v>
      </c>
      <c r="M45" s="55"/>
      <c r="N45" s="5"/>
    </row>
    <row r="46" spans="1:14" ht="22.2" customHeight="1" thickTop="1" x14ac:dyDescent="0.35">
      <c r="A46" s="514"/>
      <c r="B46" s="317"/>
      <c r="C46" s="428" t="s">
        <v>28</v>
      </c>
      <c r="D46" s="429"/>
      <c r="E46" s="429"/>
      <c r="F46" s="430"/>
      <c r="G46" s="70" t="s">
        <v>3</v>
      </c>
      <c r="H46" s="70" t="s">
        <v>4</v>
      </c>
      <c r="I46" s="70" t="s">
        <v>5</v>
      </c>
      <c r="J46" s="77" t="str">
        <f>J19</f>
        <v>Total (DKK)</v>
      </c>
      <c r="K46" s="54"/>
      <c r="L46" s="106"/>
      <c r="M46" s="55"/>
      <c r="N46" s="5"/>
    </row>
    <row r="47" spans="1:14" ht="16.95" customHeight="1" x14ac:dyDescent="0.35">
      <c r="A47" s="514"/>
      <c r="B47" s="317"/>
      <c r="C47" s="401" t="s">
        <v>98</v>
      </c>
      <c r="D47" s="402"/>
      <c r="E47" s="402"/>
      <c r="F47" s="402"/>
      <c r="G47" s="173">
        <v>1233</v>
      </c>
      <c r="H47" s="202">
        <v>3982</v>
      </c>
      <c r="I47" s="203"/>
      <c r="J47" s="181">
        <f t="shared" ref="J47:J54" si="8">SUM(G47:I47)</f>
        <v>5215</v>
      </c>
      <c r="K47" s="54"/>
      <c r="L47" s="106"/>
      <c r="M47" s="55"/>
      <c r="N47" s="5"/>
    </row>
    <row r="48" spans="1:14" ht="12.6" customHeight="1" x14ac:dyDescent="0.35">
      <c r="A48" s="514"/>
      <c r="B48" s="317"/>
      <c r="C48" s="401" t="s">
        <v>97</v>
      </c>
      <c r="D48" s="402"/>
      <c r="E48" s="402"/>
      <c r="F48" s="406"/>
      <c r="G48" s="179"/>
      <c r="H48" s="204">
        <v>15000</v>
      </c>
      <c r="I48" s="205"/>
      <c r="J48" s="181">
        <f t="shared" si="8"/>
        <v>15000</v>
      </c>
      <c r="K48" s="54"/>
      <c r="L48" s="106"/>
      <c r="M48" s="55"/>
      <c r="N48" s="5"/>
    </row>
    <row r="49" spans="1:14" ht="21" customHeight="1" x14ac:dyDescent="0.35">
      <c r="A49" s="514"/>
      <c r="B49" s="317"/>
      <c r="C49" s="401"/>
      <c r="D49" s="402"/>
      <c r="E49" s="402"/>
      <c r="F49" s="402"/>
      <c r="G49" s="179"/>
      <c r="H49" s="204"/>
      <c r="I49" s="205"/>
      <c r="J49" s="181">
        <f t="shared" si="8"/>
        <v>0</v>
      </c>
      <c r="K49" s="54"/>
      <c r="L49" s="106"/>
      <c r="M49" s="55"/>
      <c r="N49" s="5"/>
    </row>
    <row r="50" spans="1:14" ht="35.4" customHeight="1" x14ac:dyDescent="0.35">
      <c r="A50" s="514"/>
      <c r="B50" s="317"/>
      <c r="C50" s="401"/>
      <c r="D50" s="402"/>
      <c r="E50" s="402"/>
      <c r="F50" s="402"/>
      <c r="G50" s="179"/>
      <c r="H50" s="204"/>
      <c r="I50" s="205"/>
      <c r="J50" s="181">
        <f t="shared" si="8"/>
        <v>0</v>
      </c>
      <c r="K50" s="54"/>
      <c r="L50" s="106"/>
      <c r="M50" s="55"/>
      <c r="N50" s="5"/>
    </row>
    <row r="51" spans="1:14" ht="16.8" customHeight="1" x14ac:dyDescent="0.35">
      <c r="A51" s="515" t="s">
        <v>149</v>
      </c>
      <c r="B51" s="317"/>
      <c r="C51" s="401"/>
      <c r="D51" s="511"/>
      <c r="E51" s="511"/>
      <c r="F51" s="406"/>
      <c r="G51" s="179"/>
      <c r="H51" s="204"/>
      <c r="I51" s="205"/>
      <c r="J51" s="181">
        <f t="shared" si="8"/>
        <v>0</v>
      </c>
      <c r="K51" s="54"/>
      <c r="L51" s="106"/>
      <c r="M51" s="55"/>
      <c r="N51" s="5"/>
    </row>
    <row r="52" spans="1:14" ht="23.4" customHeight="1" x14ac:dyDescent="0.35">
      <c r="A52" s="438" t="s">
        <v>99</v>
      </c>
      <c r="B52" s="317"/>
      <c r="C52" s="401"/>
      <c r="D52" s="511"/>
      <c r="E52" s="511"/>
      <c r="F52" s="406"/>
      <c r="G52" s="179"/>
      <c r="H52" s="204"/>
      <c r="I52" s="205"/>
      <c r="J52" s="181">
        <f t="shared" si="8"/>
        <v>0</v>
      </c>
      <c r="K52" s="54"/>
      <c r="L52" s="106"/>
      <c r="M52" s="55"/>
      <c r="N52" s="5"/>
    </row>
    <row r="53" spans="1:14" ht="17.399999999999999" customHeight="1" thickBot="1" x14ac:dyDescent="0.4">
      <c r="A53" s="438"/>
      <c r="B53" s="317"/>
      <c r="C53" s="431"/>
      <c r="D53" s="432"/>
      <c r="E53" s="432"/>
      <c r="F53" s="463"/>
      <c r="G53" s="206"/>
      <c r="H53" s="207"/>
      <c r="I53" s="208"/>
      <c r="J53" s="198">
        <f t="shared" si="8"/>
        <v>0</v>
      </c>
      <c r="K53" s="54"/>
      <c r="L53" s="106"/>
      <c r="M53" s="55"/>
      <c r="N53" s="5"/>
    </row>
    <row r="54" spans="1:14" ht="18.75" customHeight="1" thickTop="1" thickBot="1" x14ac:dyDescent="0.4">
      <c r="A54" s="438"/>
      <c r="B54" s="318"/>
      <c r="C54" s="439" t="s">
        <v>29</v>
      </c>
      <c r="D54" s="440"/>
      <c r="E54" s="440"/>
      <c r="F54" s="440"/>
      <c r="G54" s="274">
        <f>SUM(G47:G53)</f>
        <v>1233</v>
      </c>
      <c r="H54" s="275">
        <f>SUM(H47:H53)</f>
        <v>18982</v>
      </c>
      <c r="I54" s="275">
        <f>SUM(I47:I53)</f>
        <v>0</v>
      </c>
      <c r="J54" s="280">
        <f t="shared" si="8"/>
        <v>20215</v>
      </c>
      <c r="K54" s="54"/>
      <c r="L54" s="106"/>
      <c r="M54" s="55"/>
      <c r="N54" s="5"/>
    </row>
    <row r="55" spans="1:14" ht="22.95" customHeight="1" x14ac:dyDescent="0.35">
      <c r="A55" s="438" t="s">
        <v>122</v>
      </c>
      <c r="B55" s="316" t="s">
        <v>30</v>
      </c>
      <c r="C55" s="79" t="s">
        <v>31</v>
      </c>
      <c r="D55" s="79"/>
      <c r="E55" s="79"/>
      <c r="F55" s="79"/>
      <c r="G55" s="70" t="s">
        <v>3</v>
      </c>
      <c r="H55" s="70" t="s">
        <v>4</v>
      </c>
      <c r="I55" s="71" t="s">
        <v>5</v>
      </c>
      <c r="J55" s="80" t="s">
        <v>16</v>
      </c>
      <c r="K55" s="114" t="s">
        <v>80</v>
      </c>
      <c r="L55" s="106"/>
      <c r="M55" s="55"/>
      <c r="N55" s="5"/>
    </row>
    <row r="56" spans="1:14" ht="18.75" customHeight="1" x14ac:dyDescent="0.35">
      <c r="A56" s="438"/>
      <c r="B56" s="317"/>
      <c r="C56" s="425" t="s">
        <v>32</v>
      </c>
      <c r="D56" s="425"/>
      <c r="E56" s="425"/>
      <c r="F56" s="425"/>
      <c r="G56" s="202">
        <v>2000</v>
      </c>
      <c r="H56" s="202">
        <v>2000</v>
      </c>
      <c r="I56" s="203">
        <v>2000</v>
      </c>
      <c r="J56" s="178">
        <f t="shared" ref="J56:J60" si="9">SUM(G56:I56)</f>
        <v>6000</v>
      </c>
      <c r="K56" s="115" t="s">
        <v>77</v>
      </c>
      <c r="L56" s="106"/>
      <c r="M56" s="81"/>
      <c r="N56" s="5"/>
    </row>
    <row r="57" spans="1:14" ht="19.95" customHeight="1" x14ac:dyDescent="0.35">
      <c r="A57" s="438"/>
      <c r="B57" s="317"/>
      <c r="C57" s="403" t="s">
        <v>33</v>
      </c>
      <c r="D57" s="403"/>
      <c r="E57" s="403"/>
      <c r="F57" s="403"/>
      <c r="G57" s="204"/>
      <c r="H57" s="204"/>
      <c r="I57" s="205">
        <v>5000</v>
      </c>
      <c r="J57" s="181">
        <f t="shared" si="9"/>
        <v>5000</v>
      </c>
      <c r="K57" s="54"/>
      <c r="L57" s="106"/>
      <c r="M57" s="81"/>
      <c r="N57" s="5"/>
    </row>
    <row r="58" spans="1:14" ht="18.75" customHeight="1" x14ac:dyDescent="0.35">
      <c r="A58" s="417" t="s">
        <v>150</v>
      </c>
      <c r="B58" s="317"/>
      <c r="C58" s="403" t="s">
        <v>34</v>
      </c>
      <c r="D58" s="403"/>
      <c r="E58" s="403"/>
      <c r="F58" s="403"/>
      <c r="G58" s="204"/>
      <c r="H58" s="204"/>
      <c r="I58" s="205">
        <v>50000</v>
      </c>
      <c r="J58" s="181">
        <f t="shared" si="9"/>
        <v>50000</v>
      </c>
      <c r="K58" s="54" t="s">
        <v>35</v>
      </c>
      <c r="L58" s="106"/>
      <c r="M58" s="81"/>
      <c r="N58" s="5"/>
    </row>
    <row r="59" spans="1:14" ht="18.75" customHeight="1" x14ac:dyDescent="0.35">
      <c r="A59" s="417"/>
      <c r="B59" s="317"/>
      <c r="C59" s="403" t="s">
        <v>36</v>
      </c>
      <c r="D59" s="403"/>
      <c r="E59" s="403"/>
      <c r="F59" s="403"/>
      <c r="G59" s="204">
        <v>1000</v>
      </c>
      <c r="H59" s="204">
        <v>2000</v>
      </c>
      <c r="I59" s="205">
        <v>2000</v>
      </c>
      <c r="J59" s="181">
        <f t="shared" si="9"/>
        <v>5000</v>
      </c>
      <c r="K59" s="54"/>
      <c r="L59" s="106"/>
      <c r="M59" s="81"/>
      <c r="N59" s="5"/>
    </row>
    <row r="60" spans="1:14" ht="21.6" customHeight="1" thickBot="1" x14ac:dyDescent="0.4">
      <c r="A60" s="417"/>
      <c r="B60" s="317"/>
      <c r="C60" s="426" t="s">
        <v>37</v>
      </c>
      <c r="D60" s="427"/>
      <c r="E60" s="427"/>
      <c r="F60" s="427"/>
      <c r="G60" s="206"/>
      <c r="H60" s="207"/>
      <c r="I60" s="208"/>
      <c r="J60" s="210">
        <f t="shared" si="9"/>
        <v>0</v>
      </c>
      <c r="K60" s="411"/>
      <c r="L60" s="412"/>
      <c r="M60" s="82"/>
      <c r="N60" s="5"/>
    </row>
    <row r="61" spans="1:14" ht="22.95" customHeight="1" thickTop="1" thickBot="1" x14ac:dyDescent="0.4">
      <c r="A61" s="417"/>
      <c r="B61" s="318"/>
      <c r="C61" s="441" t="s">
        <v>38</v>
      </c>
      <c r="D61" s="441"/>
      <c r="E61" s="441"/>
      <c r="F61" s="441"/>
      <c r="G61" s="277">
        <f>SUM(G56:G60)</f>
        <v>3000</v>
      </c>
      <c r="H61" s="278">
        <f t="shared" ref="H61" si="10">SUM(H56:H60)</f>
        <v>4000</v>
      </c>
      <c r="I61" s="278">
        <f>SUM(I56:I60)</f>
        <v>59000</v>
      </c>
      <c r="J61" s="277">
        <f>SUM(G61:I61)</f>
        <v>66000</v>
      </c>
      <c r="K61" s="413"/>
      <c r="L61" s="414"/>
      <c r="M61" s="83"/>
      <c r="N61" s="5"/>
    </row>
    <row r="62" spans="1:14" ht="20.399999999999999" customHeight="1" x14ac:dyDescent="0.35">
      <c r="A62" s="27"/>
      <c r="B62" s="316" t="s">
        <v>39</v>
      </c>
      <c r="C62" s="84"/>
      <c r="D62" s="85"/>
      <c r="E62" s="85"/>
      <c r="F62" s="85"/>
      <c r="G62" s="281" t="s">
        <v>3</v>
      </c>
      <c r="H62" s="281" t="s">
        <v>4</v>
      </c>
      <c r="I62" s="282" t="s">
        <v>5</v>
      </c>
      <c r="J62" s="283" t="s">
        <v>40</v>
      </c>
      <c r="K62" s="33" t="s">
        <v>41</v>
      </c>
      <c r="L62" s="111"/>
      <c r="M62" s="15"/>
      <c r="N62" s="5"/>
    </row>
    <row r="63" spans="1:14" ht="18" x14ac:dyDescent="0.35">
      <c r="A63" s="27"/>
      <c r="B63" s="317"/>
      <c r="C63" s="372" t="s">
        <v>42</v>
      </c>
      <c r="D63" s="373"/>
      <c r="E63" s="373"/>
      <c r="F63" s="374"/>
      <c r="G63" s="177">
        <f>G35+G44+G45+G54+G61</f>
        <v>792953</v>
      </c>
      <c r="H63" s="178">
        <f>H35+H44+H45+H54+H61</f>
        <v>1300975.0999999999</v>
      </c>
      <c r="I63" s="185">
        <f>I35+I44+I45+I54+I61</f>
        <v>582336.245</v>
      </c>
      <c r="J63" s="181">
        <f>SUM(G63:I63)</f>
        <v>2676264.3449999997</v>
      </c>
      <c r="K63" s="16" t="s">
        <v>100</v>
      </c>
      <c r="L63" s="111"/>
      <c r="M63" s="15"/>
      <c r="N63" s="5"/>
    </row>
    <row r="64" spans="1:14" ht="18.600000000000001" thickBot="1" x14ac:dyDescent="0.4">
      <c r="A64" s="27"/>
      <c r="B64" s="317"/>
      <c r="C64" s="415" t="s">
        <v>43</v>
      </c>
      <c r="D64" s="416"/>
      <c r="E64" s="416"/>
      <c r="F64" s="86">
        <v>0.05</v>
      </c>
      <c r="G64" s="211">
        <f>G63*$F$64</f>
        <v>39647.65</v>
      </c>
      <c r="H64" s="198">
        <f t="shared" ref="H64:I64" si="11">H63*$F$64</f>
        <v>65048.754999999997</v>
      </c>
      <c r="I64" s="212">
        <f t="shared" si="11"/>
        <v>29116.812250000003</v>
      </c>
      <c r="J64" s="198">
        <f>SUM(G64:I64)</f>
        <v>133813.21724999999</v>
      </c>
      <c r="K64" s="16" t="s">
        <v>101</v>
      </c>
      <c r="L64" s="111"/>
      <c r="M64" s="15"/>
      <c r="N64" s="5"/>
    </row>
    <row r="65" spans="1:14" ht="24" customHeight="1" thickTop="1" thickBot="1" x14ac:dyDescent="0.4">
      <c r="A65" s="27"/>
      <c r="B65" s="318"/>
      <c r="C65" s="442" t="s">
        <v>45</v>
      </c>
      <c r="D65" s="443"/>
      <c r="E65" s="443"/>
      <c r="F65" s="444"/>
      <c r="G65" s="284">
        <f t="shared" ref="G65:I65" si="12">SUM(G63:G64)</f>
        <v>832600.65</v>
      </c>
      <c r="H65" s="285">
        <f t="shared" si="12"/>
        <v>1366023.8549999997</v>
      </c>
      <c r="I65" s="286">
        <f t="shared" si="12"/>
        <v>611453.05724999995</v>
      </c>
      <c r="J65" s="285">
        <f>SUM(G65:I65)</f>
        <v>2810077.56225</v>
      </c>
      <c r="K65" s="54"/>
      <c r="L65" s="106"/>
      <c r="M65" s="55"/>
      <c r="N65" s="5"/>
    </row>
    <row r="66" spans="1:14" ht="9" customHeight="1" thickBot="1" x14ac:dyDescent="0.4">
      <c r="A66" s="27"/>
      <c r="B66" s="512"/>
      <c r="C66" s="513"/>
      <c r="D66" s="112"/>
      <c r="E66" s="112"/>
      <c r="F66" s="112"/>
      <c r="G66" s="112"/>
      <c r="H66" s="112"/>
      <c r="I66" s="112"/>
      <c r="J66" s="112"/>
      <c r="K66" s="54"/>
      <c r="L66" s="106"/>
      <c r="M66" s="55"/>
      <c r="N66" s="5"/>
    </row>
    <row r="67" spans="1:14" ht="18.75" customHeight="1" x14ac:dyDescent="0.35">
      <c r="A67" s="27"/>
      <c r="B67" s="291" t="s">
        <v>46</v>
      </c>
      <c r="C67" s="294" t="s">
        <v>47</v>
      </c>
      <c r="D67" s="295"/>
      <c r="E67" s="295"/>
      <c r="F67" s="295"/>
      <c r="G67" s="87" t="s">
        <v>3</v>
      </c>
      <c r="H67" s="87" t="s">
        <v>4</v>
      </c>
      <c r="I67" s="87" t="s">
        <v>5</v>
      </c>
      <c r="J67" s="87" t="s">
        <v>6</v>
      </c>
      <c r="K67" s="54"/>
      <c r="L67" s="106"/>
      <c r="M67" s="55"/>
      <c r="N67" s="5"/>
    </row>
    <row r="68" spans="1:14" ht="18.75" customHeight="1" x14ac:dyDescent="0.35">
      <c r="A68" s="27"/>
      <c r="B68" s="292"/>
      <c r="C68" s="296" t="s">
        <v>79</v>
      </c>
      <c r="D68" s="297"/>
      <c r="E68" s="297"/>
      <c r="F68" s="297"/>
      <c r="G68" s="72">
        <f>SUM(G69:G71)</f>
        <v>2.5</v>
      </c>
      <c r="H68" s="72">
        <f t="shared" ref="H68:I68" si="13">SUM(H69:H71)</f>
        <v>2</v>
      </c>
      <c r="I68" s="72">
        <f t="shared" si="13"/>
        <v>2</v>
      </c>
      <c r="J68" s="88">
        <f>SUM(G68:I68)</f>
        <v>6.5</v>
      </c>
      <c r="K68" s="54"/>
      <c r="L68" s="106"/>
      <c r="M68" s="55"/>
      <c r="N68" s="5"/>
    </row>
    <row r="69" spans="1:14" ht="18.75" customHeight="1" x14ac:dyDescent="0.35">
      <c r="A69" s="27"/>
      <c r="B69" s="292"/>
      <c r="C69" s="404" t="s">
        <v>104</v>
      </c>
      <c r="D69" s="405"/>
      <c r="E69" s="405"/>
      <c r="F69" s="405"/>
      <c r="G69" s="73">
        <v>2.5</v>
      </c>
      <c r="H69" s="89">
        <v>2</v>
      </c>
      <c r="I69" s="90">
        <v>2</v>
      </c>
      <c r="J69" s="91">
        <f t="shared" ref="J69:J71" si="14">SUM(G69:I69)</f>
        <v>6.5</v>
      </c>
      <c r="K69" s="54"/>
      <c r="L69" s="106"/>
      <c r="M69" s="55"/>
      <c r="N69" s="5"/>
    </row>
    <row r="70" spans="1:14" ht="18.75" customHeight="1" x14ac:dyDescent="0.35">
      <c r="A70" s="27"/>
      <c r="B70" s="292"/>
      <c r="C70" s="401"/>
      <c r="D70" s="402"/>
      <c r="E70" s="402"/>
      <c r="F70" s="406"/>
      <c r="G70" s="92"/>
      <c r="H70" s="113"/>
      <c r="I70" s="93"/>
      <c r="J70" s="94">
        <f t="shared" si="14"/>
        <v>0</v>
      </c>
      <c r="K70" s="54"/>
      <c r="L70" s="106"/>
      <c r="M70" s="55"/>
      <c r="N70" s="5"/>
    </row>
    <row r="71" spans="1:14" ht="18.75" customHeight="1" x14ac:dyDescent="0.35">
      <c r="A71" s="27"/>
      <c r="B71" s="292"/>
      <c r="C71" s="407"/>
      <c r="D71" s="408"/>
      <c r="E71" s="408"/>
      <c r="F71" s="409"/>
      <c r="G71" s="95"/>
      <c r="H71" s="96"/>
      <c r="I71" s="97"/>
      <c r="J71" s="94">
        <f t="shared" si="14"/>
        <v>0</v>
      </c>
      <c r="K71" s="54"/>
      <c r="L71" s="106"/>
      <c r="M71" s="55"/>
      <c r="N71" s="5"/>
    </row>
    <row r="72" spans="1:14" ht="18.75" customHeight="1" x14ac:dyDescent="0.35">
      <c r="A72" s="27"/>
      <c r="B72" s="292"/>
      <c r="C72" s="306" t="s">
        <v>50</v>
      </c>
      <c r="D72" s="307"/>
      <c r="E72" s="307"/>
      <c r="F72" s="308"/>
      <c r="G72" s="98" t="s">
        <v>3</v>
      </c>
      <c r="H72" s="98" t="s">
        <v>4</v>
      </c>
      <c r="I72" s="99" t="s">
        <v>5</v>
      </c>
      <c r="J72" s="100" t="s">
        <v>16</v>
      </c>
      <c r="K72" s="54"/>
      <c r="L72" s="106"/>
      <c r="M72" s="55"/>
      <c r="N72" s="5"/>
    </row>
    <row r="73" spans="1:14" ht="18.75" customHeight="1" thickBot="1" x14ac:dyDescent="0.4">
      <c r="A73" s="27"/>
      <c r="B73" s="293"/>
      <c r="C73" s="399" t="s">
        <v>51</v>
      </c>
      <c r="D73" s="400"/>
      <c r="E73" s="400"/>
      <c r="F73" s="400"/>
      <c r="G73" s="216"/>
      <c r="H73" s="217"/>
      <c r="I73" s="218"/>
      <c r="J73" s="219">
        <f>SUM(G73:I73)</f>
        <v>0</v>
      </c>
      <c r="K73" s="101"/>
      <c r="L73" s="102"/>
      <c r="M73" s="103"/>
      <c r="N73" s="5"/>
    </row>
    <row r="74" spans="1:14" ht="18.75" customHeight="1" x14ac:dyDescent="0.35">
      <c r="A74" s="28"/>
      <c r="N74" s="5"/>
    </row>
    <row r="75" spans="1:14" ht="18.75" customHeight="1" x14ac:dyDescent="0.35">
      <c r="A75" s="28"/>
      <c r="N75" s="5"/>
    </row>
    <row r="76" spans="1:14" ht="18.75" customHeight="1" x14ac:dyDescent="0.35">
      <c r="A76" s="18"/>
      <c r="N76" s="5"/>
    </row>
    <row r="77" spans="1:14" ht="18.75" customHeight="1" x14ac:dyDescent="0.35">
      <c r="A77" s="29"/>
      <c r="N77" s="5"/>
    </row>
    <row r="78" spans="1:14" ht="18.75" customHeight="1" x14ac:dyDescent="0.35">
      <c r="A78" s="30"/>
      <c r="N78" s="5"/>
    </row>
    <row r="79" spans="1:14" ht="18.75" customHeight="1" x14ac:dyDescent="0.35">
      <c r="A79" s="30"/>
      <c r="N79" s="5"/>
    </row>
    <row r="80" spans="1:14" ht="18.75" customHeight="1" x14ac:dyDescent="0.35">
      <c r="A80" s="30"/>
      <c r="N80" s="5"/>
    </row>
    <row r="81" spans="1:14" ht="18.75" customHeight="1" x14ac:dyDescent="0.35">
      <c r="A81" s="30"/>
      <c r="N81" s="5"/>
    </row>
    <row r="82" spans="1:14" ht="18.75" customHeight="1" x14ac:dyDescent="0.35">
      <c r="A82" s="18"/>
      <c r="N82" s="5"/>
    </row>
    <row r="83" spans="1:14" ht="18.75" customHeight="1" x14ac:dyDescent="0.35">
      <c r="A83" s="28"/>
      <c r="N83" s="5"/>
    </row>
    <row r="84" spans="1:14" ht="18.75" customHeight="1" thickBot="1" x14ac:dyDescent="0.4">
      <c r="A84" s="31"/>
      <c r="B84" s="6"/>
      <c r="C84" s="6"/>
      <c r="D84" s="6"/>
      <c r="E84" s="6"/>
      <c r="F84" s="6"/>
      <c r="G84" s="6"/>
      <c r="H84" s="6"/>
      <c r="I84" s="6"/>
      <c r="J84" s="6"/>
      <c r="K84" s="6"/>
      <c r="L84" s="6"/>
      <c r="M84" s="6"/>
      <c r="N84" s="7"/>
    </row>
    <row r="85" spans="1:14" ht="18.75" customHeight="1" x14ac:dyDescent="0.35">
      <c r="A85" s="17"/>
    </row>
    <row r="86" spans="1:14" ht="18.75" customHeight="1" x14ac:dyDescent="0.35">
      <c r="A86" s="17"/>
    </row>
    <row r="87" spans="1:14" ht="18.75" customHeight="1" x14ac:dyDescent="0.35">
      <c r="A87" s="17"/>
    </row>
    <row r="88" spans="1:14" ht="18.75" customHeight="1" x14ac:dyDescent="0.35">
      <c r="A88" s="17"/>
    </row>
    <row r="89" spans="1:14" ht="18.75" customHeight="1" x14ac:dyDescent="0.35">
      <c r="A89" s="17"/>
    </row>
    <row r="90" spans="1:14" ht="18.75" customHeight="1" x14ac:dyDescent="0.35">
      <c r="A90" s="17"/>
    </row>
    <row r="91" spans="1:14" ht="18.75" customHeight="1" x14ac:dyDescent="0.35">
      <c r="A91" s="17"/>
    </row>
    <row r="92" spans="1:14" ht="18.75" customHeight="1" x14ac:dyDescent="0.35">
      <c r="A92" s="17"/>
    </row>
    <row r="93" spans="1:14" ht="18.75" customHeight="1" x14ac:dyDescent="0.35">
      <c r="A93" s="17"/>
    </row>
    <row r="94" spans="1:14" ht="18.75" customHeight="1" x14ac:dyDescent="0.35">
      <c r="A94" s="17"/>
    </row>
    <row r="95" spans="1:14" ht="18.75" customHeight="1" x14ac:dyDescent="0.35">
      <c r="A95" s="17"/>
    </row>
    <row r="96" spans="1:14" ht="18.75" customHeight="1" x14ac:dyDescent="0.35">
      <c r="A96" s="17"/>
    </row>
    <row r="97" spans="1:1" ht="18.75" customHeight="1" x14ac:dyDescent="0.35">
      <c r="A97" s="17"/>
    </row>
    <row r="98" spans="1:1" ht="18.75" customHeight="1" x14ac:dyDescent="0.35">
      <c r="A98" s="17"/>
    </row>
    <row r="99" spans="1:1" ht="18.75" customHeight="1" x14ac:dyDescent="0.35">
      <c r="A99" s="17"/>
    </row>
    <row r="100" spans="1:1" ht="18.75" customHeight="1" x14ac:dyDescent="0.35">
      <c r="A100" s="17"/>
    </row>
    <row r="101" spans="1:1" ht="18.75" customHeight="1" x14ac:dyDescent="0.35">
      <c r="A101" s="17"/>
    </row>
    <row r="102" spans="1:1" ht="18.75" customHeight="1" x14ac:dyDescent="0.35">
      <c r="A102" s="17"/>
    </row>
    <row r="103" spans="1:1" ht="18.75" customHeight="1" x14ac:dyDescent="0.35">
      <c r="A103" s="17"/>
    </row>
    <row r="104" spans="1:1" ht="18.75" customHeight="1" x14ac:dyDescent="0.35">
      <c r="A104" s="17"/>
    </row>
    <row r="105" spans="1:1" ht="18.75" customHeight="1" x14ac:dyDescent="0.35">
      <c r="A105" s="17"/>
    </row>
    <row r="106" spans="1:1" ht="18.75" customHeight="1" x14ac:dyDescent="0.35">
      <c r="A106" s="17"/>
    </row>
  </sheetData>
  <mergeCells count="87">
    <mergeCell ref="A3:A50"/>
    <mergeCell ref="C59:F59"/>
    <mergeCell ref="C13:F13"/>
    <mergeCell ref="C25:E25"/>
    <mergeCell ref="C47:F47"/>
    <mergeCell ref="C16:F16"/>
    <mergeCell ref="C17:F17"/>
    <mergeCell ref="C20:E20"/>
    <mergeCell ref="C39:F39"/>
    <mergeCell ref="C40:F40"/>
    <mergeCell ref="C30:E30"/>
    <mergeCell ref="C24:E24"/>
    <mergeCell ref="C41:F41"/>
    <mergeCell ref="C33:E33"/>
    <mergeCell ref="A55:A57"/>
    <mergeCell ref="A1:A2"/>
    <mergeCell ref="C49:F49"/>
    <mergeCell ref="C42:F42"/>
    <mergeCell ref="C43:F43"/>
    <mergeCell ref="C21:E21"/>
    <mergeCell ref="C29:E29"/>
    <mergeCell ref="C22:E22"/>
    <mergeCell ref="C23:E23"/>
    <mergeCell ref="C31:E31"/>
    <mergeCell ref="C32:E32"/>
    <mergeCell ref="C27:E27"/>
    <mergeCell ref="C28:E28"/>
    <mergeCell ref="C26:E26"/>
    <mergeCell ref="C35:F35"/>
    <mergeCell ref="C11:F11"/>
    <mergeCell ref="C12:F12"/>
    <mergeCell ref="C68:F68"/>
    <mergeCell ref="C48:F48"/>
    <mergeCell ref="C54:F54"/>
    <mergeCell ref="C61:F61"/>
    <mergeCell ref="C65:F65"/>
    <mergeCell ref="B66:C66"/>
    <mergeCell ref="C45:F45"/>
    <mergeCell ref="C44:F44"/>
    <mergeCell ref="C18:F18"/>
    <mergeCell ref="C19:E19"/>
    <mergeCell ref="C34:D34"/>
    <mergeCell ref="F34:I34"/>
    <mergeCell ref="A52:A54"/>
    <mergeCell ref="A58:A61"/>
    <mergeCell ref="B1:J2"/>
    <mergeCell ref="K1:M2"/>
    <mergeCell ref="B3:B35"/>
    <mergeCell ref="C3:F3"/>
    <mergeCell ref="K3:M4"/>
    <mergeCell ref="C4:F4"/>
    <mergeCell ref="C5:F5"/>
    <mergeCell ref="C6:F6"/>
    <mergeCell ref="C7:F7"/>
    <mergeCell ref="K7:K9"/>
    <mergeCell ref="C8:F8"/>
    <mergeCell ref="C9:F9"/>
    <mergeCell ref="C10:F10"/>
    <mergeCell ref="K11:K13"/>
    <mergeCell ref="C14:F14"/>
    <mergeCell ref="C15:F15"/>
    <mergeCell ref="K44:K45"/>
    <mergeCell ref="K60:L61"/>
    <mergeCell ref="C63:F63"/>
    <mergeCell ref="C64:E64"/>
    <mergeCell ref="C56:F56"/>
    <mergeCell ref="C58:F58"/>
    <mergeCell ref="C60:F60"/>
    <mergeCell ref="C50:F50"/>
    <mergeCell ref="C46:F46"/>
    <mergeCell ref="C53:F53"/>
    <mergeCell ref="C37:F37"/>
    <mergeCell ref="C38:F38"/>
    <mergeCell ref="C36:F36"/>
    <mergeCell ref="B67:B73"/>
    <mergeCell ref="C72:F72"/>
    <mergeCell ref="C73:F73"/>
    <mergeCell ref="C51:F51"/>
    <mergeCell ref="C52:F52"/>
    <mergeCell ref="C57:F57"/>
    <mergeCell ref="C67:F67"/>
    <mergeCell ref="B62:B65"/>
    <mergeCell ref="C69:F69"/>
    <mergeCell ref="C70:F70"/>
    <mergeCell ref="C71:F71"/>
    <mergeCell ref="B55:B61"/>
    <mergeCell ref="B36:B54"/>
  </mergeCells>
  <dataValidations count="2">
    <dataValidation type="list" allowBlank="1" showInputMessage="1" showErrorMessage="1" sqref="F64" xr:uid="{9D52F208-A50C-43BF-B84A-F2555D4E88F2}">
      <formula1>"5%, 0%"</formula1>
    </dataValidation>
    <dataValidation type="list" allowBlank="1" showInputMessage="1" showErrorMessage="1" sqref="C3:F3 C67:F67" xr:uid="{BA062AEE-2A93-438B-8AA3-8B1041111468}">
      <formula1>Monthsorhours</formula1>
    </dataValidation>
  </dataValidations>
  <pageMargins left="0.25" right="0.25" top="0.75" bottom="0.75" header="0.3" footer="0.3"/>
  <pageSetup paperSize="9" scale="27" orientation="portrait" r:id="rId1"/>
  <ignoredErrors>
    <ignoredError sqref="J28" 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7D177-57CD-46B1-9806-84B7B4E2A764}">
  <sheetPr>
    <tabColor rgb="FFFFFFCC"/>
    <pageSetUpPr fitToPage="1"/>
  </sheetPr>
  <dimension ref="B1:M75"/>
  <sheetViews>
    <sheetView showGridLines="0" zoomScaleNormal="100" workbookViewId="0">
      <selection activeCell="L9" sqref="L9"/>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7.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76</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142</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143</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141</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144</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A8-R1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A8-R2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343" t="s">
        <v>68</v>
      </c>
      <c r="D37" s="344"/>
      <c r="E37" s="344"/>
      <c r="F37" s="344"/>
      <c r="G37" s="237"/>
      <c r="H37" s="238"/>
      <c r="I37" s="239"/>
      <c r="J37" s="181">
        <f t="shared" ref="J37:J44" si="6">SUM(G37:I37)</f>
        <v>0</v>
      </c>
      <c r="K37" s="10"/>
      <c r="M37" s="5"/>
    </row>
    <row r="38" spans="2:13" ht="18.75" customHeight="1" x14ac:dyDescent="0.35">
      <c r="B38" s="342"/>
      <c r="C38" s="343"/>
      <c r="D38" s="344"/>
      <c r="E38" s="344"/>
      <c r="F38" s="344"/>
      <c r="G38" s="237"/>
      <c r="H38" s="238"/>
      <c r="I38" s="239"/>
      <c r="J38" s="181">
        <f t="shared" si="6"/>
        <v>0</v>
      </c>
      <c r="K38" s="10"/>
      <c r="M38" s="5"/>
    </row>
    <row r="39" spans="2:13" ht="18.75" customHeight="1" x14ac:dyDescent="0.35">
      <c r="B39" s="342"/>
      <c r="C39" s="343"/>
      <c r="D39" s="344"/>
      <c r="E39" s="344"/>
      <c r="F39" s="344"/>
      <c r="G39" s="237"/>
      <c r="H39" s="238"/>
      <c r="I39" s="239"/>
      <c r="J39" s="181">
        <f t="shared" si="6"/>
        <v>0</v>
      </c>
      <c r="K39" s="10"/>
      <c r="M39" s="5"/>
    </row>
    <row r="40" spans="2:13" ht="18.75" customHeight="1" x14ac:dyDescent="0.35">
      <c r="B40" s="342"/>
      <c r="C40" s="343"/>
      <c r="D40" s="344"/>
      <c r="E40" s="344"/>
      <c r="F40" s="344"/>
      <c r="G40" s="237"/>
      <c r="H40" s="238"/>
      <c r="I40" s="239"/>
      <c r="J40" s="181">
        <f t="shared" si="6"/>
        <v>0</v>
      </c>
      <c r="K40" s="10"/>
      <c r="M40" s="5"/>
    </row>
    <row r="41" spans="2:13" ht="18.75" customHeight="1" x14ac:dyDescent="0.35">
      <c r="B41" s="342"/>
      <c r="C41" s="343"/>
      <c r="D41" s="344"/>
      <c r="E41" s="344"/>
      <c r="F41" s="344"/>
      <c r="G41" s="237"/>
      <c r="H41" s="238"/>
      <c r="I41" s="239"/>
      <c r="J41" s="181">
        <f t="shared" si="6"/>
        <v>0</v>
      </c>
      <c r="K41" s="10"/>
      <c r="M41" s="5"/>
    </row>
    <row r="42" spans="2:13" ht="18.75" customHeight="1" x14ac:dyDescent="0.35">
      <c r="B42" s="342"/>
      <c r="C42" s="343"/>
      <c r="D42" s="344"/>
      <c r="E42" s="344"/>
      <c r="F42" s="344"/>
      <c r="G42" s="237"/>
      <c r="H42" s="238"/>
      <c r="I42" s="239"/>
      <c r="J42" s="181">
        <f t="shared" si="6"/>
        <v>0</v>
      </c>
      <c r="K42" s="10"/>
      <c r="M42" s="5"/>
    </row>
    <row r="43" spans="2:13" ht="18.75" customHeight="1" thickBot="1" x14ac:dyDescent="0.4">
      <c r="B43" s="342"/>
      <c r="C43" s="345"/>
      <c r="D43" s="346"/>
      <c r="E43" s="346"/>
      <c r="F43" s="34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327" t="s">
        <v>127</v>
      </c>
      <c r="L63" s="328"/>
      <c r="M63" s="329"/>
    </row>
    <row r="64" spans="2:13" ht="18.600000000000001" thickBot="1" x14ac:dyDescent="0.4">
      <c r="B64" s="317"/>
      <c r="C64" s="322" t="s">
        <v>43</v>
      </c>
      <c r="D64" s="323"/>
      <c r="E64" s="323"/>
      <c r="F64" s="148">
        <v>0.05</v>
      </c>
      <c r="G64" s="211">
        <f>G63*$F$64</f>
        <v>0</v>
      </c>
      <c r="H64" s="198">
        <f t="shared" ref="H64:I64" si="12">H63*$F$64</f>
        <v>0</v>
      </c>
      <c r="I64" s="212">
        <f t="shared" si="12"/>
        <v>0</v>
      </c>
      <c r="J64" s="198">
        <f>SUM(G64:I64)</f>
        <v>0</v>
      </c>
      <c r="K64" s="330" t="s">
        <v>128</v>
      </c>
      <c r="L64" s="331"/>
      <c r="M64" s="332"/>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145</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CTSFbkrWU7NeK1LrlSzFZHwnbE3OpnOTUDSdIClILpC66hVzVfzQkdZAQBkVLcwf9O/QObmNmzWLrl1Gzcvm7w==" saltValue="0SzjCrN9teKpQBojCEgjbQ=="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F64" xr:uid="{812B6681-CA6B-4D6A-BC56-E2055079C6F8}">
      <formula1>"5%, 0%"</formula1>
    </dataValidation>
    <dataValidation type="list" allowBlank="1" showInputMessage="1" showErrorMessage="1" sqref="C67:F67 C3:F3" xr:uid="{C9C9D6A7-A615-4407-8B8B-448FF0F2EFA5}">
      <formula1>Monthsorhours</formula1>
    </dataValidation>
  </dataValidations>
  <pageMargins left="0.25" right="0.25" top="0.75" bottom="0.75" header="0.3" footer="0.3"/>
  <pageSetup paperSize="9" scale="4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F4ACC-85ED-4FE7-BAA3-168CDBFDB3C2}">
  <sheetPr>
    <tabColor theme="0"/>
    <pageSetUpPr fitToPage="1"/>
  </sheetPr>
  <dimension ref="B1:L32"/>
  <sheetViews>
    <sheetView showGridLines="0" zoomScaleNormal="100" workbookViewId="0">
      <selection activeCell="C6" sqref="C6"/>
    </sheetView>
  </sheetViews>
  <sheetFormatPr defaultColWidth="9.109375" defaultRowHeight="14.4" x14ac:dyDescent="0.3"/>
  <cols>
    <col min="1" max="1" width="0.6640625" style="1" customWidth="1"/>
    <col min="2" max="2" width="8.44140625" style="1" customWidth="1"/>
    <col min="3" max="3" width="32.5546875" style="1" customWidth="1"/>
    <col min="4" max="4" width="15.44140625" style="1" customWidth="1"/>
    <col min="5" max="5" width="15.33203125" style="1" customWidth="1"/>
    <col min="6" max="6" width="15" style="1" customWidth="1"/>
    <col min="7" max="7" width="15.21875" style="1" customWidth="1"/>
    <col min="8" max="8" width="15.109375" style="1" customWidth="1"/>
    <col min="9" max="9" width="15.21875" style="1" customWidth="1"/>
    <col min="10" max="10" width="19.33203125" style="1" customWidth="1"/>
    <col min="11" max="16384" width="9.109375" style="1"/>
  </cols>
  <sheetData>
    <row r="1" spans="2:12" ht="21" customHeight="1" thickBot="1" x14ac:dyDescent="0.35">
      <c r="B1" s="164" t="s">
        <v>95</v>
      </c>
      <c r="C1" s="14"/>
      <c r="D1" s="13"/>
    </row>
    <row r="2" spans="2:12" ht="15" customHeight="1" x14ac:dyDescent="0.3">
      <c r="B2" s="467" t="str">
        <f>_xlfn.CONCAT("Budget Overview"," - ",MainApplicant!B1)</f>
        <v>Budget Overview - Budget For: INSERT PROJECT ACRONYM</v>
      </c>
      <c r="C2" s="468"/>
      <c r="D2" s="468"/>
      <c r="E2" s="468"/>
      <c r="F2" s="468"/>
      <c r="G2" s="468"/>
      <c r="H2" s="468"/>
      <c r="I2" s="468"/>
      <c r="J2" s="469"/>
    </row>
    <row r="3" spans="2:12" ht="15.75" customHeight="1" thickBot="1" x14ac:dyDescent="0.35">
      <c r="B3" s="470"/>
      <c r="C3" s="471"/>
      <c r="D3" s="471"/>
      <c r="E3" s="471"/>
      <c r="F3" s="471"/>
      <c r="G3" s="471"/>
      <c r="H3" s="471"/>
      <c r="I3" s="471"/>
      <c r="J3" s="472"/>
    </row>
    <row r="4" spans="2:12" ht="21.75" customHeight="1" thickBot="1" x14ac:dyDescent="0.35">
      <c r="B4" s="464" t="s">
        <v>52</v>
      </c>
      <c r="C4" s="465"/>
      <c r="D4" s="465"/>
      <c r="E4" s="465"/>
      <c r="F4" s="465"/>
      <c r="G4" s="465"/>
      <c r="H4" s="465"/>
      <c r="I4" s="465"/>
      <c r="J4" s="466"/>
    </row>
    <row r="5" spans="2:12" ht="42" customHeight="1" x14ac:dyDescent="0.3">
      <c r="B5" s="163" t="s">
        <v>81</v>
      </c>
      <c r="C5" s="271" t="s">
        <v>121</v>
      </c>
      <c r="D5" s="34" t="s">
        <v>53</v>
      </c>
      <c r="E5" s="34" t="s">
        <v>54</v>
      </c>
      <c r="F5" s="34" t="s">
        <v>55</v>
      </c>
      <c r="G5" s="34" t="s">
        <v>56</v>
      </c>
      <c r="H5" s="34" t="s">
        <v>57</v>
      </c>
      <c r="I5" s="34" t="s">
        <v>58</v>
      </c>
      <c r="J5" s="35" t="s">
        <v>59</v>
      </c>
    </row>
    <row r="6" spans="2:12" ht="28.8" x14ac:dyDescent="0.3">
      <c r="B6" s="36" t="s">
        <v>49</v>
      </c>
      <c r="C6" s="162" t="str">
        <f>MainApplicant!$K$3</f>
        <v>Write Main Applicant Organisation Here (no personnel names)</v>
      </c>
      <c r="D6" s="37">
        <f>MainApplicant!$J$18</f>
        <v>0</v>
      </c>
      <c r="E6" s="37">
        <f>MainApplicant!$J$68</f>
        <v>0</v>
      </c>
      <c r="F6" s="257">
        <f>MainApplicant!$J$35</f>
        <v>0</v>
      </c>
      <c r="G6" s="257">
        <f>SUM(MainApplicant!$J$44,MainApplicant!$J$45,MainApplicant!$J$54)</f>
        <v>0</v>
      </c>
      <c r="H6" s="257">
        <f>MainApplicant!$J$61</f>
        <v>0</v>
      </c>
      <c r="I6" s="258">
        <f>MainApplicant!$J$73</f>
        <v>0</v>
      </c>
      <c r="J6" s="259">
        <f>MainApplicant!$J$65</f>
        <v>0</v>
      </c>
    </row>
    <row r="7" spans="2:12" ht="15.6" x14ac:dyDescent="0.3">
      <c r="B7" s="36" t="s">
        <v>82</v>
      </c>
      <c r="C7" s="162" t="str">
        <f>Applicant2!$K$3</f>
        <v xml:space="preserve">Write Applicant 2 Organisation Here </v>
      </c>
      <c r="D7" s="37">
        <f>Applicant2!$J$18</f>
        <v>0</v>
      </c>
      <c r="E7" s="37">
        <f>Applicant2!$J$68</f>
        <v>0</v>
      </c>
      <c r="F7" s="257">
        <f>Applicant2!$J$35</f>
        <v>0</v>
      </c>
      <c r="G7" s="257">
        <f>SUM(Applicant2!$J$44,Applicant2!$J$45,Applicant2!$J$54)</f>
        <v>0</v>
      </c>
      <c r="H7" s="257">
        <f>Applicant2!$J$61</f>
        <v>0</v>
      </c>
      <c r="I7" s="258">
        <f>Applicant2!$J$73</f>
        <v>0</v>
      </c>
      <c r="J7" s="259">
        <f>Applicant2!$J$65</f>
        <v>0</v>
      </c>
    </row>
    <row r="8" spans="2:12" ht="15.6" x14ac:dyDescent="0.3">
      <c r="B8" s="36" t="s">
        <v>83</v>
      </c>
      <c r="C8" s="162" t="str">
        <f>Applicant3!$K$3</f>
        <v xml:space="preserve">Write Applicant 3 Organisation Here </v>
      </c>
      <c r="D8" s="37">
        <f>Applicant3!$J$18</f>
        <v>0</v>
      </c>
      <c r="E8" s="37">
        <f>Applicant3!$J$68</f>
        <v>0</v>
      </c>
      <c r="F8" s="257">
        <f>Applicant3!$J$35</f>
        <v>0</v>
      </c>
      <c r="G8" s="257">
        <f>SUM(Applicant3!$J$44,Applicant3!$J$45,Applicant3!$J$54)</f>
        <v>0</v>
      </c>
      <c r="H8" s="257">
        <f>Applicant3!$J$61</f>
        <v>0</v>
      </c>
      <c r="I8" s="258">
        <f>Applicant3!$J$73</f>
        <v>0</v>
      </c>
      <c r="J8" s="259">
        <f>Applicant3!$J$65</f>
        <v>0</v>
      </c>
    </row>
    <row r="9" spans="2:12" ht="15.6" x14ac:dyDescent="0.3">
      <c r="B9" s="36" t="s">
        <v>84</v>
      </c>
      <c r="C9" s="162" t="str">
        <f>Applicant4!$K$3</f>
        <v xml:space="preserve">Write Applicant 4 Organisation Here </v>
      </c>
      <c r="D9" s="37">
        <f>Applicant4!$J$18</f>
        <v>0</v>
      </c>
      <c r="E9" s="37">
        <f>Applicant4!$J$68</f>
        <v>0</v>
      </c>
      <c r="F9" s="257">
        <f>Applicant4!$J$35</f>
        <v>0</v>
      </c>
      <c r="G9" s="257">
        <f>SUM(Applicant4!$J$44,Applicant4!$J$45,Applicant4!$J$54)</f>
        <v>0</v>
      </c>
      <c r="H9" s="257">
        <f>Applicant4!$J$61</f>
        <v>0</v>
      </c>
      <c r="I9" s="258">
        <f>Applicant4!$J$73</f>
        <v>0</v>
      </c>
      <c r="J9" s="259">
        <f>Applicant4!$J$65</f>
        <v>0</v>
      </c>
    </row>
    <row r="10" spans="2:12" ht="15.6" x14ac:dyDescent="0.3">
      <c r="B10" s="36" t="s">
        <v>85</v>
      </c>
      <c r="C10" s="162" t="str">
        <f>Applicant5!$K$3</f>
        <v xml:space="preserve">Write Applicant 5 Organisation Here </v>
      </c>
      <c r="D10" s="37">
        <f>Applicant5!$J$18</f>
        <v>0</v>
      </c>
      <c r="E10" s="37">
        <f>Applicant5!$J$68</f>
        <v>0</v>
      </c>
      <c r="F10" s="257">
        <f>Applicant5!$J$35</f>
        <v>0</v>
      </c>
      <c r="G10" s="257">
        <f>SUM(Applicant5!$J$44,Applicant5!$J$45,Applicant5!$J$54)</f>
        <v>0</v>
      </c>
      <c r="H10" s="257">
        <f>Applicant5!$J$61</f>
        <v>0</v>
      </c>
      <c r="I10" s="258">
        <f>Applicant5!$J$73</f>
        <v>0</v>
      </c>
      <c r="J10" s="259">
        <f>Applicant5!$J$65</f>
        <v>0</v>
      </c>
    </row>
    <row r="11" spans="2:12" ht="15.6" x14ac:dyDescent="0.3">
      <c r="B11" s="36" t="s">
        <v>86</v>
      </c>
      <c r="C11" s="162" t="str">
        <f>Applicant6!$K$3</f>
        <v xml:space="preserve">Write Applicant 6 Organisation Here </v>
      </c>
      <c r="D11" s="37">
        <f>Applicant6!$J$18</f>
        <v>0</v>
      </c>
      <c r="E11" s="37">
        <f>Applicant6!$J$68</f>
        <v>0</v>
      </c>
      <c r="F11" s="257">
        <f>Applicant6!$J$35</f>
        <v>0</v>
      </c>
      <c r="G11" s="257">
        <f>SUM(Applicant6!$J$44,Applicant6!$J$45,Applicant6!$J$54)</f>
        <v>0</v>
      </c>
      <c r="H11" s="257">
        <f>Applicant6!$J$61</f>
        <v>0</v>
      </c>
      <c r="I11" s="258">
        <f>Applicant6!$J$73</f>
        <v>0</v>
      </c>
      <c r="J11" s="259">
        <f>Applicant6!$J$65</f>
        <v>0</v>
      </c>
    </row>
    <row r="12" spans="2:12" ht="15.6" x14ac:dyDescent="0.3">
      <c r="B12" s="36" t="s">
        <v>87</v>
      </c>
      <c r="C12" s="162" t="str">
        <f>Applicant7!$K$3</f>
        <v xml:space="preserve">Write Applicant 7 Organisation Here </v>
      </c>
      <c r="D12" s="37">
        <f>Applicant7!$J$18</f>
        <v>0</v>
      </c>
      <c r="E12" s="37">
        <f>Applicant7!$J$68</f>
        <v>0</v>
      </c>
      <c r="F12" s="257">
        <f>Applicant7!$J$35</f>
        <v>0</v>
      </c>
      <c r="G12" s="257">
        <f>SUM(Applicant7!$J$44,Applicant7!$J$45,Applicant7!$J$54)</f>
        <v>0</v>
      </c>
      <c r="H12" s="257">
        <f>Applicant7!$J$61</f>
        <v>0</v>
      </c>
      <c r="I12" s="258">
        <f>Applicant7!$J$73</f>
        <v>0</v>
      </c>
      <c r="J12" s="259">
        <f>Applicant7!$J$65</f>
        <v>0</v>
      </c>
    </row>
    <row r="13" spans="2:12" ht="16.2" thickBot="1" x14ac:dyDescent="0.35">
      <c r="B13" s="36" t="s">
        <v>88</v>
      </c>
      <c r="C13" s="162" t="str">
        <f>Applicant8!$K$3</f>
        <v xml:space="preserve">Write Applicant 8 Organisation Here </v>
      </c>
      <c r="D13" s="38">
        <f>Applicant8!$J$18</f>
        <v>0</v>
      </c>
      <c r="E13" s="38">
        <f>Applicant8!$J$68</f>
        <v>0</v>
      </c>
      <c r="F13" s="260">
        <f>Applicant8!$J$35</f>
        <v>0</v>
      </c>
      <c r="G13" s="260">
        <f>SUM(Applicant8!$J$44,Applicant8!$J$45,Applicant8!$J$54)</f>
        <v>0</v>
      </c>
      <c r="H13" s="260">
        <f>Applicant8!$J$61</f>
        <v>0</v>
      </c>
      <c r="I13" s="261">
        <f>Applicant8!$J$73</f>
        <v>0</v>
      </c>
      <c r="J13" s="262">
        <f>Applicant8!$J$65</f>
        <v>0</v>
      </c>
    </row>
    <row r="14" spans="2:12" ht="19.2" thickTop="1" thickBot="1" x14ac:dyDescent="0.35">
      <c r="B14" s="39" t="s">
        <v>40</v>
      </c>
      <c r="C14" s="39" t="s">
        <v>40</v>
      </c>
      <c r="D14" s="40">
        <f t="shared" ref="D14:E14" si="0">SUM(D6:D13)</f>
        <v>0</v>
      </c>
      <c r="E14" s="40">
        <f t="shared" si="0"/>
        <v>0</v>
      </c>
      <c r="F14" s="263">
        <f>SUM(F6:F13)</f>
        <v>0</v>
      </c>
      <c r="G14" s="263">
        <f>SUM(G6:G13)</f>
        <v>0</v>
      </c>
      <c r="H14" s="263">
        <f>SUM(H6:H13)</f>
        <v>0</v>
      </c>
      <c r="I14" s="263">
        <f>SUM(I6:I13)</f>
        <v>0</v>
      </c>
      <c r="J14" s="264">
        <f>SUM(J6:J13)</f>
        <v>0</v>
      </c>
    </row>
    <row r="15" spans="2:12" ht="18.600000000000001" thickBot="1" x14ac:dyDescent="0.35">
      <c r="B15" s="41"/>
      <c r="C15"/>
      <c r="D15" s="168"/>
      <c r="E15" s="168"/>
      <c r="F15" s="168"/>
      <c r="G15" s="168"/>
      <c r="H15" s="168"/>
      <c r="I15" s="168"/>
      <c r="J15" s="169"/>
    </row>
    <row r="16" spans="2:12" ht="22.95" customHeight="1" thickBot="1" x14ac:dyDescent="0.35">
      <c r="B16" s="119"/>
      <c r="C16" s="120"/>
      <c r="D16" s="477" t="s">
        <v>60</v>
      </c>
      <c r="E16" s="477"/>
      <c r="F16" s="477"/>
      <c r="G16" s="478"/>
      <c r="H16" s="166"/>
      <c r="I16" s="166"/>
      <c r="J16" s="42"/>
      <c r="L16" s="4"/>
    </row>
    <row r="17" spans="2:10" x14ac:dyDescent="0.3">
      <c r="B17" s="479" t="s">
        <v>81</v>
      </c>
      <c r="C17" s="479" t="s">
        <v>89</v>
      </c>
      <c r="D17" s="473" t="s">
        <v>61</v>
      </c>
      <c r="E17" s="473" t="s">
        <v>62</v>
      </c>
      <c r="F17" s="473" t="s">
        <v>63</v>
      </c>
      <c r="G17" s="481" t="s">
        <v>64</v>
      </c>
      <c r="H17" s="483"/>
      <c r="I17" s="475" t="s">
        <v>96</v>
      </c>
      <c r="J17" s="484">
        <f>MainApplicant!L8</f>
        <v>0</v>
      </c>
    </row>
    <row r="18" spans="2:10" ht="15" thickBot="1" x14ac:dyDescent="0.35">
      <c r="B18" s="480"/>
      <c r="C18" s="480"/>
      <c r="D18" s="474"/>
      <c r="E18" s="474"/>
      <c r="F18" s="474"/>
      <c r="G18" s="482"/>
      <c r="H18" s="483"/>
      <c r="I18" s="476"/>
      <c r="J18" s="485"/>
    </row>
    <row r="19" spans="2:10" ht="28.8" x14ac:dyDescent="0.3">
      <c r="B19" s="36" t="s">
        <v>49</v>
      </c>
      <c r="C19" s="162" t="str">
        <f>MainApplicant!$K$3</f>
        <v>Write Main Applicant Organisation Here (no personnel names)</v>
      </c>
      <c r="D19" s="258">
        <f>MainApplicant!$G$65</f>
        <v>0</v>
      </c>
      <c r="E19" s="258">
        <f>MainApplicant!$H$65</f>
        <v>0</v>
      </c>
      <c r="F19" s="257">
        <f>MainApplicant!$I$65</f>
        <v>0</v>
      </c>
      <c r="G19" s="265">
        <f>SUM(D19:F19)</f>
        <v>0</v>
      </c>
      <c r="H19" s="167"/>
      <c r="I19" s="167"/>
      <c r="J19" s="42"/>
    </row>
    <row r="20" spans="2:10" ht="16.2" thickBot="1" x14ac:dyDescent="0.35">
      <c r="B20" s="36" t="s">
        <v>82</v>
      </c>
      <c r="C20" s="162" t="str">
        <f>Applicant2!$K$3</f>
        <v xml:space="preserve">Write Applicant 2 Organisation Here </v>
      </c>
      <c r="D20" s="258">
        <f>Applicant2!$G$65</f>
        <v>0</v>
      </c>
      <c r="E20" s="258">
        <f>Applicant2!$H$65</f>
        <v>0</v>
      </c>
      <c r="F20" s="257">
        <f>Applicant2!$I$65</f>
        <v>0</v>
      </c>
      <c r="G20" s="265">
        <f t="shared" ref="G20:G26" si="1">SUM(D20:F20)</f>
        <v>0</v>
      </c>
      <c r="H20" s="167"/>
      <c r="I20" s="167"/>
      <c r="J20" s="42"/>
    </row>
    <row r="21" spans="2:10" ht="21" x14ac:dyDescent="0.4">
      <c r="B21" s="36" t="s">
        <v>83</v>
      </c>
      <c r="C21" s="162" t="str">
        <f>Applicant3!$K$3</f>
        <v xml:space="preserve">Write Applicant 3 Organisation Here </v>
      </c>
      <c r="D21" s="258">
        <f>Applicant3!$G$65</f>
        <v>0</v>
      </c>
      <c r="E21" s="258">
        <f>Applicant3!$H$65</f>
        <v>0</v>
      </c>
      <c r="F21" s="257">
        <f>Applicant3!$I$65</f>
        <v>0</v>
      </c>
      <c r="G21" s="265">
        <f t="shared" si="1"/>
        <v>0</v>
      </c>
      <c r="H21" s="167"/>
      <c r="I21" s="43" t="s">
        <v>65</v>
      </c>
      <c r="J21" s="118"/>
    </row>
    <row r="22" spans="2:10" ht="15.6" x14ac:dyDescent="0.3">
      <c r="B22" s="36" t="s">
        <v>84</v>
      </c>
      <c r="C22" s="162" t="str">
        <f>Applicant4!$K$3</f>
        <v xml:space="preserve">Write Applicant 4 Organisation Here </v>
      </c>
      <c r="D22" s="258">
        <f>Applicant4!$G$65</f>
        <v>0</v>
      </c>
      <c r="E22" s="258">
        <f>Applicant4!$H$65</f>
        <v>0</v>
      </c>
      <c r="F22" s="257">
        <f>Applicant4!$I$65</f>
        <v>0</v>
      </c>
      <c r="G22" s="265">
        <f t="shared" si="1"/>
        <v>0</v>
      </c>
      <c r="H22" s="167"/>
      <c r="I22" s="116" t="s">
        <v>81</v>
      </c>
      <c r="J22" s="117" t="s">
        <v>66</v>
      </c>
    </row>
    <row r="23" spans="2:10" ht="15.6" x14ac:dyDescent="0.3">
      <c r="B23" s="36" t="s">
        <v>85</v>
      </c>
      <c r="C23" s="162" t="str">
        <f>Applicant5!$K$3</f>
        <v xml:space="preserve">Write Applicant 5 Organisation Here </v>
      </c>
      <c r="D23" s="258">
        <f>Applicant5!$G$65</f>
        <v>0</v>
      </c>
      <c r="E23" s="258">
        <f>Applicant5!$H$65</f>
        <v>0</v>
      </c>
      <c r="F23" s="257">
        <f>Applicant5!$I$65</f>
        <v>0</v>
      </c>
      <c r="G23" s="265">
        <f t="shared" si="1"/>
        <v>0</v>
      </c>
      <c r="H23" s="167"/>
      <c r="I23" s="36" t="s">
        <v>49</v>
      </c>
      <c r="J23" s="268">
        <f>MainApplicant!$J$44</f>
        <v>0</v>
      </c>
    </row>
    <row r="24" spans="2:10" ht="15.6" x14ac:dyDescent="0.3">
      <c r="B24" s="36" t="s">
        <v>86</v>
      </c>
      <c r="C24" s="162" t="str">
        <f>Applicant6!$K$3</f>
        <v xml:space="preserve">Write Applicant 6 Organisation Here </v>
      </c>
      <c r="D24" s="258">
        <f>Applicant6!$G$65</f>
        <v>0</v>
      </c>
      <c r="E24" s="258">
        <f>Applicant6!$H$65</f>
        <v>0</v>
      </c>
      <c r="F24" s="257">
        <f>Applicant6!$I$65</f>
        <v>0</v>
      </c>
      <c r="G24" s="265">
        <f t="shared" si="1"/>
        <v>0</v>
      </c>
      <c r="H24" s="167"/>
      <c r="I24" s="36" t="s">
        <v>82</v>
      </c>
      <c r="J24" s="268">
        <f>Applicant2!$J$44</f>
        <v>0</v>
      </c>
    </row>
    <row r="25" spans="2:10" ht="15.6" x14ac:dyDescent="0.3">
      <c r="B25" s="36" t="s">
        <v>87</v>
      </c>
      <c r="C25" s="162" t="str">
        <f>Applicant7!$K$3</f>
        <v xml:space="preserve">Write Applicant 7 Organisation Here </v>
      </c>
      <c r="D25" s="258">
        <f>Applicant7!$G$65</f>
        <v>0</v>
      </c>
      <c r="E25" s="258">
        <f>Applicant7!$H$65</f>
        <v>0</v>
      </c>
      <c r="F25" s="257">
        <f>Applicant7!$I$65</f>
        <v>0</v>
      </c>
      <c r="G25" s="265">
        <f t="shared" si="1"/>
        <v>0</v>
      </c>
      <c r="H25" s="167"/>
      <c r="I25" s="36" t="s">
        <v>83</v>
      </c>
      <c r="J25" s="268">
        <f>Applicant3!$J$44</f>
        <v>0</v>
      </c>
    </row>
    <row r="26" spans="2:10" ht="16.2" thickBot="1" x14ac:dyDescent="0.35">
      <c r="B26" s="36" t="s">
        <v>88</v>
      </c>
      <c r="C26" s="162" t="str">
        <f>Applicant8!$K$3</f>
        <v xml:space="preserve">Write Applicant 8 Organisation Here </v>
      </c>
      <c r="D26" s="261">
        <f>Applicant8!$G$65</f>
        <v>0</v>
      </c>
      <c r="E26" s="261">
        <f>Applicant8!$H$65</f>
        <v>0</v>
      </c>
      <c r="F26" s="260">
        <f>Applicant8!$I$65</f>
        <v>0</v>
      </c>
      <c r="G26" s="266">
        <f t="shared" si="1"/>
        <v>0</v>
      </c>
      <c r="H26" s="167"/>
      <c r="I26" s="36" t="s">
        <v>84</v>
      </c>
      <c r="J26" s="268">
        <f>Applicant4!$J$44</f>
        <v>0</v>
      </c>
    </row>
    <row r="27" spans="2:10" ht="16.8" thickTop="1" thickBot="1" x14ac:dyDescent="0.35">
      <c r="B27" s="39" t="s">
        <v>40</v>
      </c>
      <c r="C27" s="39" t="s">
        <v>40</v>
      </c>
      <c r="D27" s="263">
        <f>SUM(D19:D26)</f>
        <v>0</v>
      </c>
      <c r="E27" s="263">
        <f t="shared" ref="E27:F27" si="2">SUM(E19:E26)</f>
        <v>0</v>
      </c>
      <c r="F27" s="263">
        <f t="shared" si="2"/>
        <v>0</v>
      </c>
      <c r="G27" s="267">
        <f>SUM(G19:G26)</f>
        <v>0</v>
      </c>
      <c r="H27" s="167"/>
      <c r="I27" s="36" t="s">
        <v>85</v>
      </c>
      <c r="J27" s="268">
        <f>Applicant5!$J$44</f>
        <v>0</v>
      </c>
    </row>
    <row r="28" spans="2:10" ht="15.6" x14ac:dyDescent="0.3">
      <c r="B28" s="41"/>
      <c r="C28"/>
      <c r="D28"/>
      <c r="E28" s="172"/>
      <c r="F28"/>
      <c r="G28"/>
      <c r="H28"/>
      <c r="I28" s="36" t="s">
        <v>86</v>
      </c>
      <c r="J28" s="268">
        <f>Applicant6!$J$44</f>
        <v>0</v>
      </c>
    </row>
    <row r="29" spans="2:10" ht="15.6" x14ac:dyDescent="0.3">
      <c r="B29" s="170"/>
      <c r="D29"/>
      <c r="E29"/>
      <c r="F29"/>
      <c r="G29"/>
      <c r="H29"/>
      <c r="I29" s="36" t="s">
        <v>87</v>
      </c>
      <c r="J29" s="268">
        <f>Applicant7!$J$44</f>
        <v>0</v>
      </c>
    </row>
    <row r="30" spans="2:10" ht="16.2" thickBot="1" x14ac:dyDescent="0.35">
      <c r="B30" s="170"/>
      <c r="E30"/>
      <c r="F30"/>
      <c r="G30"/>
      <c r="H30"/>
      <c r="I30" s="36" t="s">
        <v>88</v>
      </c>
      <c r="J30" s="269">
        <f>Applicant8!$J$44</f>
        <v>0</v>
      </c>
    </row>
    <row r="31" spans="2:10" ht="16.8" thickTop="1" thickBot="1" x14ac:dyDescent="0.35">
      <c r="B31" s="170"/>
      <c r="E31"/>
      <c r="F31"/>
      <c r="G31"/>
      <c r="H31"/>
      <c r="I31" s="39" t="s">
        <v>40</v>
      </c>
      <c r="J31" s="270">
        <f>SUM(J23:J30)</f>
        <v>0</v>
      </c>
    </row>
    <row r="32" spans="2:10" ht="15" thickBot="1" x14ac:dyDescent="0.35">
      <c r="B32" s="171"/>
      <c r="C32" s="161"/>
      <c r="D32" s="161"/>
      <c r="E32" s="45"/>
      <c r="F32" s="45"/>
      <c r="G32" s="45"/>
      <c r="H32" s="45"/>
      <c r="I32" s="44" t="s">
        <v>109</v>
      </c>
      <c r="J32" s="46"/>
    </row>
  </sheetData>
  <sheetProtection algorithmName="SHA-512" hashValue="v+Snh0h6XDw6pMDjXjkAgiIh4gGWTOht+5N8voal9mKLzKm71ScC8rciS+qimoiUzzIDkYwFHL00YeJ6e6pRsQ==" saltValue="GWE8GeXN0pfGzDrtoQ9egg==" spinCount="100000" sheet="1" objects="1" scenarios="1"/>
  <mergeCells count="12">
    <mergeCell ref="B4:J4"/>
    <mergeCell ref="B2:J3"/>
    <mergeCell ref="E17:E18"/>
    <mergeCell ref="I17:I18"/>
    <mergeCell ref="D16:G16"/>
    <mergeCell ref="B17:B18"/>
    <mergeCell ref="D17:D18"/>
    <mergeCell ref="F17:F18"/>
    <mergeCell ref="G17:G18"/>
    <mergeCell ref="H17:H18"/>
    <mergeCell ref="C17:C18"/>
    <mergeCell ref="J17:J18"/>
  </mergeCells>
  <phoneticPr fontId="13" type="noConversion"/>
  <pageMargins left="0.25" right="0.25"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B491-A174-42A4-80CA-BFF6473EAA57}">
  <sheetPr>
    <tabColor rgb="FFFFFFCC"/>
    <pageSetUpPr fitToPage="1"/>
  </sheetPr>
  <dimension ref="B1:M75"/>
  <sheetViews>
    <sheetView showGridLines="0" topLeftCell="B1" zoomScaleNormal="100" workbookViewId="0">
      <selection activeCell="B1" sqref="B1:J2"/>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21.5546875" style="2" customWidth="1"/>
    <col min="11" max="11" width="16.33203125" style="2" customWidth="1"/>
    <col min="12" max="12" width="19.109375" style="22" customWidth="1"/>
    <col min="13" max="13" width="5.5546875" style="2" customWidth="1"/>
    <col min="14" max="16384" width="9.109375" style="2"/>
  </cols>
  <sheetData>
    <row r="1" spans="2:13" ht="7.2" customHeight="1" x14ac:dyDescent="0.35">
      <c r="B1" s="418" t="s">
        <v>148</v>
      </c>
      <c r="C1" s="419"/>
      <c r="D1" s="419"/>
      <c r="E1" s="419"/>
      <c r="F1" s="419"/>
      <c r="G1" s="419"/>
      <c r="H1" s="419"/>
      <c r="I1" s="419"/>
      <c r="J1" s="419"/>
      <c r="K1" s="382" t="s">
        <v>147</v>
      </c>
      <c r="L1" s="383"/>
      <c r="M1" s="384"/>
    </row>
    <row r="2" spans="2:13" ht="24" customHeight="1" thickBot="1" x14ac:dyDescent="0.4">
      <c r="B2" s="420"/>
      <c r="C2" s="421"/>
      <c r="D2" s="421"/>
      <c r="E2" s="421"/>
      <c r="F2" s="421"/>
      <c r="G2" s="421"/>
      <c r="H2" s="421"/>
      <c r="I2" s="421"/>
      <c r="J2" s="421"/>
      <c r="K2" s="385"/>
      <c r="L2" s="386"/>
      <c r="M2" s="387"/>
    </row>
    <row r="3" spans="2:13" ht="21.6" customHeight="1" x14ac:dyDescent="0.35">
      <c r="B3" s="342" t="s">
        <v>2</v>
      </c>
      <c r="C3" s="502" t="s">
        <v>67</v>
      </c>
      <c r="D3" s="503"/>
      <c r="E3" s="503"/>
      <c r="F3" s="503"/>
      <c r="G3" s="47" t="s">
        <v>3</v>
      </c>
      <c r="H3" s="47" t="s">
        <v>4</v>
      </c>
      <c r="I3" s="47" t="s">
        <v>5</v>
      </c>
      <c r="J3" s="47" t="s">
        <v>6</v>
      </c>
      <c r="K3" s="391" t="s">
        <v>146</v>
      </c>
      <c r="L3" s="392"/>
      <c r="M3" s="393"/>
    </row>
    <row r="4" spans="2:13" ht="18.75" customHeight="1" x14ac:dyDescent="0.35">
      <c r="B4" s="342"/>
      <c r="C4" s="422" t="s">
        <v>8</v>
      </c>
      <c r="D4" s="297"/>
      <c r="E4" s="297"/>
      <c r="F4" s="297"/>
      <c r="G4" s="48">
        <f>SUM(G5:G11)</f>
        <v>0</v>
      </c>
      <c r="H4" s="49">
        <f>SUM(H5:H11)</f>
        <v>0</v>
      </c>
      <c r="I4" s="49">
        <f>SUM(I5:I11)</f>
        <v>0</v>
      </c>
      <c r="J4" s="50">
        <f>SUM(J5:J11)</f>
        <v>0</v>
      </c>
      <c r="K4" s="394"/>
      <c r="L4" s="395"/>
      <c r="M4" s="396"/>
    </row>
    <row r="5" spans="2:13" ht="18.75" customHeight="1" x14ac:dyDescent="0.35">
      <c r="B5" s="342"/>
      <c r="C5" s="298" t="s">
        <v>102</v>
      </c>
      <c r="D5" s="299"/>
      <c r="E5" s="299"/>
      <c r="F5" s="299"/>
      <c r="G5" s="51"/>
      <c r="H5" s="52"/>
      <c r="I5" s="53"/>
      <c r="J5" s="105">
        <f t="shared" ref="J5:J16" si="0">SUM(G5:I5)</f>
        <v>0</v>
      </c>
      <c r="K5" s="10"/>
      <c r="M5" s="5"/>
    </row>
    <row r="6" spans="2:13" ht="18.75" customHeight="1" x14ac:dyDescent="0.35">
      <c r="B6" s="342"/>
      <c r="C6" s="300"/>
      <c r="D6" s="301"/>
      <c r="E6" s="301"/>
      <c r="F6" s="302"/>
      <c r="G6" s="56"/>
      <c r="H6" s="107"/>
      <c r="I6" s="57"/>
      <c r="J6" s="105">
        <f t="shared" si="0"/>
        <v>0</v>
      </c>
      <c r="K6" s="10"/>
      <c r="M6" s="5"/>
    </row>
    <row r="7" spans="2:13" ht="18.75" customHeight="1" x14ac:dyDescent="0.35">
      <c r="B7" s="342"/>
      <c r="C7" s="300"/>
      <c r="D7" s="301"/>
      <c r="E7" s="301"/>
      <c r="F7" s="302"/>
      <c r="G7" s="56"/>
      <c r="H7" s="107"/>
      <c r="I7" s="57"/>
      <c r="J7" s="105">
        <f t="shared" si="0"/>
        <v>0</v>
      </c>
      <c r="K7" s="501" t="s">
        <v>11</v>
      </c>
      <c r="M7" s="5"/>
    </row>
    <row r="8" spans="2:13" ht="18.75" customHeight="1" x14ac:dyDescent="0.35">
      <c r="B8" s="342"/>
      <c r="C8" s="300"/>
      <c r="D8" s="301"/>
      <c r="E8" s="301"/>
      <c r="F8" s="302"/>
      <c r="G8" s="56"/>
      <c r="H8" s="107"/>
      <c r="I8" s="57"/>
      <c r="J8" s="105">
        <f t="shared" si="0"/>
        <v>0</v>
      </c>
      <c r="K8" s="501"/>
      <c r="L8" s="32"/>
      <c r="M8" s="5"/>
    </row>
    <row r="9" spans="2:13" ht="18.75" customHeight="1" x14ac:dyDescent="0.35">
      <c r="B9" s="342"/>
      <c r="C9" s="300"/>
      <c r="D9" s="301"/>
      <c r="E9" s="301"/>
      <c r="F9" s="302"/>
      <c r="G9" s="56"/>
      <c r="H9" s="107"/>
      <c r="I9" s="57"/>
      <c r="J9" s="105">
        <f t="shared" si="0"/>
        <v>0</v>
      </c>
      <c r="K9" s="501"/>
      <c r="L9" s="23"/>
      <c r="M9" s="5"/>
    </row>
    <row r="10" spans="2:13" ht="18.75" customHeight="1" x14ac:dyDescent="0.35">
      <c r="B10" s="342"/>
      <c r="C10" s="300"/>
      <c r="D10" s="301"/>
      <c r="E10" s="301"/>
      <c r="F10" s="302"/>
      <c r="G10" s="56"/>
      <c r="H10" s="107"/>
      <c r="I10" s="57"/>
      <c r="J10" s="105">
        <f t="shared" si="0"/>
        <v>0</v>
      </c>
      <c r="K10" s="160"/>
      <c r="L10" s="24"/>
      <c r="M10" s="5"/>
    </row>
    <row r="11" spans="2:13" ht="18.75" customHeight="1" x14ac:dyDescent="0.35">
      <c r="B11" s="342"/>
      <c r="C11" s="303"/>
      <c r="D11" s="304"/>
      <c r="E11" s="304"/>
      <c r="F11" s="305"/>
      <c r="G11" s="59"/>
      <c r="H11" s="60"/>
      <c r="I11" s="61"/>
      <c r="J11" s="62">
        <f t="shared" si="0"/>
        <v>0</v>
      </c>
      <c r="K11" s="504" t="s">
        <v>129</v>
      </c>
      <c r="L11" s="24"/>
      <c r="M11" s="5"/>
    </row>
    <row r="12" spans="2:13" ht="18.75" customHeight="1" x14ac:dyDescent="0.35">
      <c r="B12" s="342"/>
      <c r="C12" s="461" t="s">
        <v>12</v>
      </c>
      <c r="D12" s="462"/>
      <c r="E12" s="462"/>
      <c r="F12" s="462"/>
      <c r="G12" s="48">
        <f>SUM(G13:G17)</f>
        <v>0</v>
      </c>
      <c r="H12" s="49">
        <f>SUM(H13:H17)</f>
        <v>0</v>
      </c>
      <c r="I12" s="63">
        <f>SUM(I13:I17)</f>
        <v>0</v>
      </c>
      <c r="J12" s="50">
        <f>SUM(J13:J17)</f>
        <v>0</v>
      </c>
      <c r="K12" s="504"/>
      <c r="L12" s="188">
        <f>J65</f>
        <v>0</v>
      </c>
      <c r="M12" s="5"/>
    </row>
    <row r="13" spans="2:13" ht="18.75" customHeight="1" x14ac:dyDescent="0.35">
      <c r="B13" s="342"/>
      <c r="C13" s="298" t="s">
        <v>103</v>
      </c>
      <c r="D13" s="299"/>
      <c r="E13" s="299"/>
      <c r="F13" s="299"/>
      <c r="G13" s="51"/>
      <c r="H13" s="52"/>
      <c r="I13" s="53"/>
      <c r="J13" s="64">
        <f t="shared" si="0"/>
        <v>0</v>
      </c>
      <c r="K13" s="504"/>
      <c r="L13" s="24"/>
      <c r="M13" s="5"/>
    </row>
    <row r="14" spans="2:13" ht="18.75" customHeight="1" x14ac:dyDescent="0.35">
      <c r="B14" s="342"/>
      <c r="C14" s="300"/>
      <c r="D14" s="301"/>
      <c r="E14" s="301"/>
      <c r="F14" s="302"/>
      <c r="G14" s="56"/>
      <c r="H14" s="107"/>
      <c r="I14" s="57"/>
      <c r="J14" s="105">
        <f t="shared" si="0"/>
        <v>0</v>
      </c>
      <c r="K14" s="11"/>
      <c r="L14" s="23"/>
      <c r="M14" s="5"/>
    </row>
    <row r="15" spans="2:13" ht="18.75" customHeight="1" x14ac:dyDescent="0.35">
      <c r="B15" s="342"/>
      <c r="C15" s="300"/>
      <c r="D15" s="301"/>
      <c r="E15" s="301"/>
      <c r="F15" s="302"/>
      <c r="G15" s="56"/>
      <c r="H15" s="107"/>
      <c r="I15" s="57"/>
      <c r="J15" s="105">
        <f t="shared" si="0"/>
        <v>0</v>
      </c>
      <c r="K15" s="11"/>
      <c r="L15" s="23"/>
      <c r="M15" s="5"/>
    </row>
    <row r="16" spans="2:13" ht="18.75" customHeight="1" x14ac:dyDescent="0.35">
      <c r="B16" s="342"/>
      <c r="C16" s="300"/>
      <c r="D16" s="301"/>
      <c r="E16" s="301"/>
      <c r="F16" s="302"/>
      <c r="G16" s="56"/>
      <c r="H16" s="107"/>
      <c r="I16" s="57"/>
      <c r="J16" s="105">
        <f t="shared" si="0"/>
        <v>0</v>
      </c>
      <c r="K16" s="10"/>
      <c r="M16" s="5"/>
    </row>
    <row r="17" spans="2:13" ht="18.75" customHeight="1" thickBot="1" x14ac:dyDescent="0.4">
      <c r="B17" s="342"/>
      <c r="C17" s="333"/>
      <c r="D17" s="334"/>
      <c r="E17" s="334"/>
      <c r="F17" s="369"/>
      <c r="G17" s="66"/>
      <c r="H17" s="67"/>
      <c r="I17" s="68"/>
      <c r="J17" s="69">
        <f>SUM(G17:I17)</f>
        <v>0</v>
      </c>
      <c r="K17" s="11"/>
      <c r="L17" s="23"/>
      <c r="M17" s="5"/>
    </row>
    <row r="18" spans="2:13" ht="24.6" customHeight="1" thickTop="1" thickBot="1" x14ac:dyDescent="0.4">
      <c r="B18" s="342"/>
      <c r="C18" s="497" t="s">
        <v>14</v>
      </c>
      <c r="D18" s="498"/>
      <c r="E18" s="498"/>
      <c r="F18" s="498"/>
      <c r="G18" s="140">
        <f>SUM(G4+G12)</f>
        <v>0</v>
      </c>
      <c r="H18" s="159">
        <f>SUM(H4+H12)</f>
        <v>0</v>
      </c>
      <c r="I18" s="159">
        <f>SUM(I4+I12)</f>
        <v>0</v>
      </c>
      <c r="J18" s="140">
        <f>SUM(J4+J12)</f>
        <v>0</v>
      </c>
      <c r="K18" s="11"/>
      <c r="L18" s="23"/>
      <c r="M18" s="5"/>
    </row>
    <row r="19" spans="2:13" ht="29.4" customHeight="1" thickTop="1" x14ac:dyDescent="0.35">
      <c r="B19" s="342"/>
      <c r="C19" s="435" t="s">
        <v>15</v>
      </c>
      <c r="D19" s="436"/>
      <c r="E19" s="437"/>
      <c r="F19" s="8" t="s">
        <v>90</v>
      </c>
      <c r="G19" s="70" t="s">
        <v>3</v>
      </c>
      <c r="H19" s="70" t="s">
        <v>4</v>
      </c>
      <c r="I19" s="71" t="s">
        <v>5</v>
      </c>
      <c r="J19" s="110" t="s">
        <v>16</v>
      </c>
      <c r="K19" s="11"/>
      <c r="L19" s="23"/>
      <c r="M19" s="5"/>
    </row>
    <row r="20" spans="2:13" ht="18.75" customHeight="1" x14ac:dyDescent="0.35">
      <c r="B20" s="342"/>
      <c r="C20" s="296" t="s">
        <v>17</v>
      </c>
      <c r="D20" s="297"/>
      <c r="E20" s="297"/>
      <c r="F20" s="174"/>
      <c r="G20" s="175">
        <f>SUM(G21:G27)</f>
        <v>0</v>
      </c>
      <c r="H20" s="176">
        <f t="shared" ref="H20:I20" si="1">SUM(H21:H27)</f>
        <v>0</v>
      </c>
      <c r="I20" s="176">
        <f t="shared" si="1"/>
        <v>0</v>
      </c>
      <c r="J20" s="175">
        <f>SUM(J21:J27)</f>
        <v>0</v>
      </c>
      <c r="K20" s="11"/>
      <c r="L20" s="23"/>
      <c r="M20" s="5"/>
    </row>
    <row r="21" spans="2:13" ht="18.75" customHeight="1" x14ac:dyDescent="0.35">
      <c r="B21" s="342"/>
      <c r="C21" s="372" t="str">
        <f t="shared" ref="C21:C27" si="2">C5</f>
        <v>Write Acronym and position, e.g. A1-R1 (postdoc)</v>
      </c>
      <c r="D21" s="373"/>
      <c r="E21" s="374"/>
      <c r="F21" s="173"/>
      <c r="G21" s="177">
        <f>($F$21*(1+$E$34))*G5</f>
        <v>0</v>
      </c>
      <c r="H21" s="178">
        <f>($F$21*(1+$E$34)^2)*H5</f>
        <v>0</v>
      </c>
      <c r="I21" s="178">
        <f>($F$21*(1+$E$34)^3)*I5</f>
        <v>0</v>
      </c>
      <c r="J21" s="177">
        <f t="shared" ref="J21:J27" si="3">SUM(G21:I21)</f>
        <v>0</v>
      </c>
      <c r="K21" s="11"/>
      <c r="L21" s="23"/>
      <c r="M21" s="5"/>
    </row>
    <row r="22" spans="2:13" ht="18.75" customHeight="1" x14ac:dyDescent="0.35">
      <c r="B22" s="342"/>
      <c r="C22" s="353">
        <f>C6</f>
        <v>0</v>
      </c>
      <c r="D22" s="354"/>
      <c r="E22" s="355"/>
      <c r="F22" s="179"/>
      <c r="G22" s="180">
        <f>($F$22*(1+$E$34))*G6</f>
        <v>0</v>
      </c>
      <c r="H22" s="181">
        <f>($F$22*(1+$E$34)^2)*H6</f>
        <v>0</v>
      </c>
      <c r="I22" s="181">
        <f>($F$22*(1+$E$34)^3)*I6</f>
        <v>0</v>
      </c>
      <c r="J22" s="180">
        <f t="shared" si="3"/>
        <v>0</v>
      </c>
      <c r="K22" s="11"/>
      <c r="L22" s="23"/>
      <c r="M22" s="5"/>
    </row>
    <row r="23" spans="2:13" ht="18.75" customHeight="1" x14ac:dyDescent="0.35">
      <c r="B23" s="342"/>
      <c r="C23" s="353">
        <f t="shared" si="2"/>
        <v>0</v>
      </c>
      <c r="D23" s="354"/>
      <c r="E23" s="355"/>
      <c r="F23" s="179"/>
      <c r="G23" s="180">
        <f>($F$23*(1+$E$34))*G7</f>
        <v>0</v>
      </c>
      <c r="H23" s="181">
        <f>($F$23*(1+$E$34)^2)*H7</f>
        <v>0</v>
      </c>
      <c r="I23" s="181">
        <f>($F$23*(1+$E$34)^3)*I7</f>
        <v>0</v>
      </c>
      <c r="J23" s="180">
        <f t="shared" si="3"/>
        <v>0</v>
      </c>
      <c r="K23" s="11"/>
      <c r="L23" s="23"/>
      <c r="M23" s="5"/>
    </row>
    <row r="24" spans="2:13" ht="18.75" customHeight="1" x14ac:dyDescent="0.35">
      <c r="B24" s="342"/>
      <c r="C24" s="353">
        <f t="shared" si="2"/>
        <v>0</v>
      </c>
      <c r="D24" s="354"/>
      <c r="E24" s="355"/>
      <c r="F24" s="179"/>
      <c r="G24" s="180">
        <f>($F$24*(1+$E$34))*G8</f>
        <v>0</v>
      </c>
      <c r="H24" s="181">
        <f>($F$24*(1+$E$34)^2)*H8</f>
        <v>0</v>
      </c>
      <c r="I24" s="181">
        <f>($F$24*(1+$E$34)^3)*I8</f>
        <v>0</v>
      </c>
      <c r="J24" s="180">
        <f t="shared" si="3"/>
        <v>0</v>
      </c>
      <c r="K24" s="11"/>
      <c r="L24" s="23"/>
      <c r="M24" s="5"/>
    </row>
    <row r="25" spans="2:13" ht="18.75" customHeight="1" x14ac:dyDescent="0.35">
      <c r="B25" s="342"/>
      <c r="C25" s="353">
        <f t="shared" si="2"/>
        <v>0</v>
      </c>
      <c r="D25" s="354"/>
      <c r="E25" s="355"/>
      <c r="F25" s="179"/>
      <c r="G25" s="180">
        <f>($F$25*(1+$E$34))*G9</f>
        <v>0</v>
      </c>
      <c r="H25" s="181">
        <f>($F$25*(1+$E$34)^2)*H9</f>
        <v>0</v>
      </c>
      <c r="I25" s="181">
        <f>($F$25*(1+$E$34)^3)*I9</f>
        <v>0</v>
      </c>
      <c r="J25" s="180">
        <f t="shared" si="3"/>
        <v>0</v>
      </c>
      <c r="K25" s="11"/>
      <c r="L25" s="23"/>
      <c r="M25" s="5"/>
    </row>
    <row r="26" spans="2:13" ht="18.75" customHeight="1" x14ac:dyDescent="0.35">
      <c r="B26" s="342"/>
      <c r="C26" s="353">
        <f t="shared" si="2"/>
        <v>0</v>
      </c>
      <c r="D26" s="354"/>
      <c r="E26" s="355"/>
      <c r="F26" s="179"/>
      <c r="G26" s="180">
        <f>($F$26*(1+$E$34))*G10</f>
        <v>0</v>
      </c>
      <c r="H26" s="181">
        <f>($F$26*(1+$E$34)^2)*H10</f>
        <v>0</v>
      </c>
      <c r="I26" s="181">
        <f>($F$26*(1+$E$34)^3)*I10</f>
        <v>0</v>
      </c>
      <c r="J26" s="180">
        <f t="shared" si="3"/>
        <v>0</v>
      </c>
      <c r="K26" s="11"/>
      <c r="L26" s="23"/>
      <c r="M26" s="5"/>
    </row>
    <row r="27" spans="2:13" ht="18.75" customHeight="1" x14ac:dyDescent="0.35">
      <c r="B27" s="342"/>
      <c r="C27" s="356">
        <f t="shared" si="2"/>
        <v>0</v>
      </c>
      <c r="D27" s="357"/>
      <c r="E27" s="358"/>
      <c r="F27" s="182"/>
      <c r="G27" s="183">
        <f>($F$27*(1+$E$34))*G11</f>
        <v>0</v>
      </c>
      <c r="H27" s="184">
        <f>($F$27*(1+$E$34)^2)*H11</f>
        <v>0</v>
      </c>
      <c r="I27" s="184">
        <f>($F$27*(1+$E$34)^3)*I11</f>
        <v>0</v>
      </c>
      <c r="J27" s="183">
        <f t="shared" si="3"/>
        <v>0</v>
      </c>
      <c r="K27" s="11"/>
      <c r="L27" s="23"/>
      <c r="M27" s="5"/>
    </row>
    <row r="28" spans="2:13" ht="18.75" customHeight="1" x14ac:dyDescent="0.35">
      <c r="B28" s="342"/>
      <c r="C28" s="296" t="s">
        <v>18</v>
      </c>
      <c r="D28" s="297"/>
      <c r="E28" s="297"/>
      <c r="F28" s="176"/>
      <c r="G28" s="175">
        <f>SUM(G29:G33)</f>
        <v>0</v>
      </c>
      <c r="H28" s="176">
        <f t="shared" ref="H28:I28" si="4">SUM(H29:H33)</f>
        <v>0</v>
      </c>
      <c r="I28" s="176">
        <f t="shared" si="4"/>
        <v>0</v>
      </c>
      <c r="J28" s="175">
        <f>SUM(J29:J33)</f>
        <v>0</v>
      </c>
      <c r="K28" s="11"/>
      <c r="L28" s="23"/>
      <c r="M28" s="5"/>
    </row>
    <row r="29" spans="2:13" ht="18.75" customHeight="1" x14ac:dyDescent="0.35">
      <c r="B29" s="342"/>
      <c r="C29" s="372" t="str">
        <f>C13</f>
        <v>Write Acronym and position, e.g. A1-R2 (lab tech)</v>
      </c>
      <c r="D29" s="373"/>
      <c r="E29" s="374"/>
      <c r="F29" s="173"/>
      <c r="G29" s="177">
        <f>($F$29*(1+$E$34))*G13</f>
        <v>0</v>
      </c>
      <c r="H29" s="178">
        <f>($F$29*(1+$E$34)^2)*H13</f>
        <v>0</v>
      </c>
      <c r="I29" s="185">
        <f>($F$29*(1+$E$34)^3)*I13</f>
        <v>0</v>
      </c>
      <c r="J29" s="181">
        <f>SUM(G29:I29)</f>
        <v>0</v>
      </c>
      <c r="K29" s="11"/>
      <c r="L29" s="23"/>
      <c r="M29" s="5"/>
    </row>
    <row r="30" spans="2:13" ht="18.75" customHeight="1" x14ac:dyDescent="0.35">
      <c r="B30" s="342"/>
      <c r="C30" s="353">
        <f>C14</f>
        <v>0</v>
      </c>
      <c r="D30" s="354"/>
      <c r="E30" s="355"/>
      <c r="F30" s="179"/>
      <c r="G30" s="180">
        <f>($F$30*(1+$E$34))*G14</f>
        <v>0</v>
      </c>
      <c r="H30" s="181">
        <f>($F$30*(1+$E$34)^2)*H14</f>
        <v>0</v>
      </c>
      <c r="I30" s="186">
        <f>($F$30*(1+$E$34)^3)*I14</f>
        <v>0</v>
      </c>
      <c r="J30" s="181">
        <f>SUM(G30:I30)</f>
        <v>0</v>
      </c>
      <c r="K30" s="11"/>
      <c r="L30" s="23"/>
      <c r="M30" s="5"/>
    </row>
    <row r="31" spans="2:13" ht="18.75" customHeight="1" x14ac:dyDescent="0.35">
      <c r="B31" s="342"/>
      <c r="C31" s="353">
        <f>C15</f>
        <v>0</v>
      </c>
      <c r="D31" s="354"/>
      <c r="E31" s="355"/>
      <c r="F31" s="179"/>
      <c r="G31" s="180">
        <f>($F$31*(1+$E$34))*G15</f>
        <v>0</v>
      </c>
      <c r="H31" s="181">
        <f>($F$31*(1+$E$34)^2)*H15</f>
        <v>0</v>
      </c>
      <c r="I31" s="186">
        <f>($F$31*(1+$E$34)^3)*I15</f>
        <v>0</v>
      </c>
      <c r="J31" s="181">
        <f>SUM(G31:I31)</f>
        <v>0</v>
      </c>
      <c r="K31" s="11"/>
      <c r="L31" s="23"/>
      <c r="M31" s="5"/>
    </row>
    <row r="32" spans="2:13" ht="18.75" customHeight="1" x14ac:dyDescent="0.35">
      <c r="B32" s="342"/>
      <c r="C32" s="353">
        <f>C16</f>
        <v>0</v>
      </c>
      <c r="D32" s="354"/>
      <c r="E32" s="355"/>
      <c r="F32" s="179"/>
      <c r="G32" s="180">
        <f>($F$32*(1+$E$34))*G16</f>
        <v>0</v>
      </c>
      <c r="H32" s="181">
        <f>($F$32*(1+$E$34)^2)*H16</f>
        <v>0</v>
      </c>
      <c r="I32" s="186">
        <f>($F$32*(1+$E$34)^3)*I16</f>
        <v>0</v>
      </c>
      <c r="J32" s="181">
        <f>SUM(G32:I32)</f>
        <v>0</v>
      </c>
      <c r="K32" s="11"/>
      <c r="L32" s="23"/>
      <c r="M32" s="5"/>
    </row>
    <row r="33" spans="2:13" ht="18.75" customHeight="1" x14ac:dyDescent="0.35">
      <c r="B33" s="342"/>
      <c r="C33" s="356">
        <f>C17</f>
        <v>0</v>
      </c>
      <c r="D33" s="357"/>
      <c r="E33" s="358"/>
      <c r="F33" s="179"/>
      <c r="G33" s="183">
        <f>($F$33*(1+$E$34))*G17</f>
        <v>0</v>
      </c>
      <c r="H33" s="184">
        <f>($F$33*(1+$E$34)^2)*H17</f>
        <v>0</v>
      </c>
      <c r="I33" s="187">
        <f>($F$33*(1+$E$34)^3)*I17</f>
        <v>0</v>
      </c>
      <c r="J33" s="184">
        <f>SUM(G33:I33)</f>
        <v>0</v>
      </c>
      <c r="K33" s="11"/>
      <c r="L33" s="23"/>
      <c r="M33" s="5"/>
    </row>
    <row r="34" spans="2:13" ht="18.75" customHeight="1" thickBot="1" x14ac:dyDescent="0.4">
      <c r="B34" s="342"/>
      <c r="C34" s="447" t="s">
        <v>19</v>
      </c>
      <c r="D34" s="448"/>
      <c r="E34" s="74">
        <v>0.03</v>
      </c>
      <c r="F34" s="490"/>
      <c r="G34" s="491"/>
      <c r="H34" s="491"/>
      <c r="I34" s="491"/>
      <c r="J34" s="75"/>
      <c r="K34" s="10"/>
      <c r="M34" s="5"/>
    </row>
    <row r="35" spans="2:13" ht="24.6" customHeight="1" thickTop="1" thickBot="1" x14ac:dyDescent="0.4">
      <c r="B35" s="388"/>
      <c r="C35" s="497" t="s">
        <v>20</v>
      </c>
      <c r="D35" s="498"/>
      <c r="E35" s="498"/>
      <c r="F35" s="499"/>
      <c r="G35" s="189">
        <f>SUM(G20+G28)</f>
        <v>0</v>
      </c>
      <c r="H35" s="190">
        <f t="shared" ref="H35:I35" si="5">SUM(H20+H28)</f>
        <v>0</v>
      </c>
      <c r="I35" s="190">
        <f t="shared" si="5"/>
        <v>0</v>
      </c>
      <c r="J35" s="189">
        <f>SUM(J20+J28)</f>
        <v>0</v>
      </c>
      <c r="K35" s="10"/>
      <c r="M35" s="5"/>
    </row>
    <row r="36" spans="2:13" ht="18.75" customHeight="1" thickTop="1" x14ac:dyDescent="0.35">
      <c r="B36" s="341" t="s">
        <v>21</v>
      </c>
      <c r="C36" s="435" t="s">
        <v>22</v>
      </c>
      <c r="D36" s="436"/>
      <c r="E36" s="436"/>
      <c r="F36" s="437"/>
      <c r="G36" s="76" t="s">
        <v>3</v>
      </c>
      <c r="H36" s="76" t="s">
        <v>4</v>
      </c>
      <c r="I36" s="76" t="s">
        <v>5</v>
      </c>
      <c r="J36" s="77" t="str">
        <f>J19</f>
        <v>Total (DKK)</v>
      </c>
      <c r="K36" s="10"/>
      <c r="M36" s="5"/>
    </row>
    <row r="37" spans="2:13" ht="18.75" customHeight="1" x14ac:dyDescent="0.35">
      <c r="B37" s="342"/>
      <c r="C37" s="493" t="s">
        <v>68</v>
      </c>
      <c r="D37" s="494"/>
      <c r="E37" s="494"/>
      <c r="F37" s="494"/>
      <c r="G37" s="192"/>
      <c r="H37" s="193"/>
      <c r="I37" s="194"/>
      <c r="J37" s="181">
        <f t="shared" ref="J37:J44" si="6">SUM(G37:I37)</f>
        <v>0</v>
      </c>
      <c r="K37" s="10"/>
      <c r="M37" s="5"/>
    </row>
    <row r="38" spans="2:13" ht="18.75" customHeight="1" x14ac:dyDescent="0.35">
      <c r="B38" s="342"/>
      <c r="C38" s="493"/>
      <c r="D38" s="494"/>
      <c r="E38" s="494"/>
      <c r="F38" s="494"/>
      <c r="G38" s="192"/>
      <c r="H38" s="193"/>
      <c r="I38" s="194"/>
      <c r="J38" s="181">
        <f t="shared" si="6"/>
        <v>0</v>
      </c>
      <c r="K38" s="10"/>
      <c r="M38" s="5"/>
    </row>
    <row r="39" spans="2:13" ht="18.75" customHeight="1" x14ac:dyDescent="0.35">
      <c r="B39" s="342"/>
      <c r="C39" s="493"/>
      <c r="D39" s="494"/>
      <c r="E39" s="494"/>
      <c r="F39" s="494"/>
      <c r="G39" s="192"/>
      <c r="H39" s="193"/>
      <c r="I39" s="194"/>
      <c r="J39" s="181">
        <f t="shared" si="6"/>
        <v>0</v>
      </c>
      <c r="K39" s="10"/>
      <c r="M39" s="5"/>
    </row>
    <row r="40" spans="2:13" ht="18.75" customHeight="1" x14ac:dyDescent="0.35">
      <c r="B40" s="342"/>
      <c r="C40" s="493"/>
      <c r="D40" s="494"/>
      <c r="E40" s="494"/>
      <c r="F40" s="494"/>
      <c r="G40" s="192"/>
      <c r="H40" s="193"/>
      <c r="I40" s="194"/>
      <c r="J40" s="181">
        <f t="shared" si="6"/>
        <v>0</v>
      </c>
      <c r="K40" s="10"/>
      <c r="M40" s="5"/>
    </row>
    <row r="41" spans="2:13" ht="18.75" customHeight="1" x14ac:dyDescent="0.35">
      <c r="B41" s="342"/>
      <c r="C41" s="493"/>
      <c r="D41" s="494"/>
      <c r="E41" s="494"/>
      <c r="F41" s="494"/>
      <c r="G41" s="192"/>
      <c r="H41" s="193"/>
      <c r="I41" s="194"/>
      <c r="J41" s="181">
        <f t="shared" si="6"/>
        <v>0</v>
      </c>
      <c r="K41" s="10"/>
      <c r="M41" s="5"/>
    </row>
    <row r="42" spans="2:13" ht="18.75" customHeight="1" x14ac:dyDescent="0.35">
      <c r="B42" s="342"/>
      <c r="C42" s="493"/>
      <c r="D42" s="494"/>
      <c r="E42" s="494"/>
      <c r="F42" s="494"/>
      <c r="G42" s="192"/>
      <c r="H42" s="193"/>
      <c r="I42" s="194"/>
      <c r="J42" s="181">
        <f t="shared" si="6"/>
        <v>0</v>
      </c>
      <c r="K42" s="10"/>
      <c r="M42" s="5"/>
    </row>
    <row r="43" spans="2:13" ht="18.75" customHeight="1" thickBot="1" x14ac:dyDescent="0.4">
      <c r="B43" s="342"/>
      <c r="C43" s="495"/>
      <c r="D43" s="496"/>
      <c r="E43" s="496"/>
      <c r="F43" s="496"/>
      <c r="G43" s="195"/>
      <c r="H43" s="196"/>
      <c r="I43" s="197"/>
      <c r="J43" s="198">
        <f t="shared" si="6"/>
        <v>0</v>
      </c>
      <c r="K43" s="10"/>
      <c r="M43" s="5"/>
    </row>
    <row r="44" spans="2:13" ht="23.4" customHeight="1" thickTop="1" thickBot="1" x14ac:dyDescent="0.4">
      <c r="B44" s="342"/>
      <c r="C44" s="497" t="s">
        <v>25</v>
      </c>
      <c r="D44" s="498"/>
      <c r="E44" s="498"/>
      <c r="F44" s="499"/>
      <c r="G44" s="189">
        <f>SUM(G37:G43)</f>
        <v>0</v>
      </c>
      <c r="H44" s="190">
        <f t="shared" ref="H44:I44" si="7">SUM(H37:H43)</f>
        <v>0</v>
      </c>
      <c r="I44" s="191">
        <f t="shared" si="7"/>
        <v>0</v>
      </c>
      <c r="J44" s="190">
        <f t="shared" si="6"/>
        <v>0</v>
      </c>
      <c r="K44" s="489" t="s">
        <v>26</v>
      </c>
      <c r="M44" s="5"/>
    </row>
    <row r="45" spans="2:13" ht="25.2" customHeight="1" thickTop="1" thickBot="1" x14ac:dyDescent="0.4">
      <c r="B45" s="317"/>
      <c r="C45" s="500" t="s">
        <v>27</v>
      </c>
      <c r="D45" s="492"/>
      <c r="E45" s="492"/>
      <c r="F45" s="492"/>
      <c r="G45" s="199">
        <f>IF($L$45&lt;8000,G4*$L$45,G4*8000)</f>
        <v>0</v>
      </c>
      <c r="H45" s="200">
        <f>IF($L$45&lt;8000,H4*$L$45,H4*8000)</f>
        <v>0</v>
      </c>
      <c r="I45" s="201">
        <f>IF($L$45&lt;8000,I4*$L$45,I4*8000)</f>
        <v>0</v>
      </c>
      <c r="J45" s="200">
        <f>SUM(G45:I45)</f>
        <v>0</v>
      </c>
      <c r="K45" s="489"/>
      <c r="L45" s="247">
        <v>0</v>
      </c>
      <c r="M45" s="5"/>
    </row>
    <row r="46" spans="2:13" ht="18.75" customHeight="1" thickTop="1" x14ac:dyDescent="0.35">
      <c r="B46" s="317"/>
      <c r="C46" s="428" t="s">
        <v>93</v>
      </c>
      <c r="D46" s="429"/>
      <c r="E46" s="429"/>
      <c r="F46" s="430"/>
      <c r="G46" s="70" t="s">
        <v>3</v>
      </c>
      <c r="H46" s="70" t="s">
        <v>4</v>
      </c>
      <c r="I46" s="70" t="s">
        <v>5</v>
      </c>
      <c r="J46" s="77" t="str">
        <f>J19</f>
        <v>Total (DKK)</v>
      </c>
      <c r="K46" s="10"/>
      <c r="M46" s="5"/>
    </row>
    <row r="47" spans="2:13" ht="18.75" customHeight="1" x14ac:dyDescent="0.35">
      <c r="B47" s="317"/>
      <c r="C47" s="298" t="s">
        <v>69</v>
      </c>
      <c r="D47" s="299"/>
      <c r="E47" s="299"/>
      <c r="F47" s="299"/>
      <c r="G47" s="173"/>
      <c r="H47" s="202"/>
      <c r="I47" s="203"/>
      <c r="J47" s="181">
        <f t="shared" ref="J47:J54" si="8">SUM(G47:I47)</f>
        <v>0</v>
      </c>
      <c r="K47" s="10"/>
      <c r="M47" s="5"/>
    </row>
    <row r="48" spans="2:13" ht="18.75" customHeight="1" x14ac:dyDescent="0.35">
      <c r="B48" s="317"/>
      <c r="C48" s="300"/>
      <c r="D48" s="301"/>
      <c r="E48" s="301"/>
      <c r="F48" s="301"/>
      <c r="G48" s="179"/>
      <c r="H48" s="204"/>
      <c r="I48" s="205"/>
      <c r="J48" s="181">
        <f t="shared" si="8"/>
        <v>0</v>
      </c>
      <c r="K48" s="10"/>
      <c r="M48" s="5"/>
    </row>
    <row r="49" spans="2:13" ht="18.75" customHeight="1" x14ac:dyDescent="0.35">
      <c r="B49" s="317"/>
      <c r="C49" s="300"/>
      <c r="D49" s="301"/>
      <c r="E49" s="301"/>
      <c r="F49" s="301"/>
      <c r="G49" s="179"/>
      <c r="H49" s="204"/>
      <c r="I49" s="205"/>
      <c r="J49" s="181">
        <f t="shared" si="8"/>
        <v>0</v>
      </c>
      <c r="K49" s="10"/>
      <c r="M49" s="5"/>
    </row>
    <row r="50" spans="2:13" ht="18.75" customHeight="1" x14ac:dyDescent="0.35">
      <c r="B50" s="317"/>
      <c r="C50" s="300"/>
      <c r="D50" s="301"/>
      <c r="E50" s="301"/>
      <c r="F50" s="301"/>
      <c r="G50" s="179"/>
      <c r="H50" s="204"/>
      <c r="I50" s="205"/>
      <c r="J50" s="181">
        <f t="shared" si="8"/>
        <v>0</v>
      </c>
      <c r="K50" s="10"/>
      <c r="M50" s="5"/>
    </row>
    <row r="51" spans="2:13" ht="18.75" customHeight="1" x14ac:dyDescent="0.35">
      <c r="B51" s="317"/>
      <c r="C51" s="300"/>
      <c r="D51" s="301"/>
      <c r="E51" s="301"/>
      <c r="F51" s="301"/>
      <c r="G51" s="179"/>
      <c r="H51" s="204"/>
      <c r="I51" s="205"/>
      <c r="J51" s="181">
        <f t="shared" si="8"/>
        <v>0</v>
      </c>
      <c r="K51" s="10"/>
      <c r="M51" s="5"/>
    </row>
    <row r="52" spans="2:13" ht="18.75" customHeight="1" x14ac:dyDescent="0.35">
      <c r="B52" s="317"/>
      <c r="C52" s="300"/>
      <c r="D52" s="301"/>
      <c r="E52" s="301"/>
      <c r="F52" s="301"/>
      <c r="G52" s="179"/>
      <c r="H52" s="204"/>
      <c r="I52" s="205"/>
      <c r="J52" s="181">
        <f t="shared" si="8"/>
        <v>0</v>
      </c>
      <c r="K52" s="10"/>
      <c r="M52" s="5"/>
    </row>
    <row r="53" spans="2:13" ht="18.75" customHeight="1" thickBot="1" x14ac:dyDescent="0.4">
      <c r="B53" s="317"/>
      <c r="C53" s="333"/>
      <c r="D53" s="334"/>
      <c r="E53" s="334"/>
      <c r="F53" s="334"/>
      <c r="G53" s="206"/>
      <c r="H53" s="207"/>
      <c r="I53" s="208"/>
      <c r="J53" s="198">
        <f t="shared" si="8"/>
        <v>0</v>
      </c>
      <c r="K53" s="10"/>
      <c r="M53" s="5"/>
    </row>
    <row r="54" spans="2:13" ht="27" customHeight="1" thickTop="1" thickBot="1" x14ac:dyDescent="0.4">
      <c r="B54" s="318"/>
      <c r="C54" s="497" t="s">
        <v>29</v>
      </c>
      <c r="D54" s="498"/>
      <c r="E54" s="498"/>
      <c r="F54" s="498"/>
      <c r="G54" s="189">
        <f t="shared" ref="G54:H54" si="9">SUM(G47:G53)</f>
        <v>0</v>
      </c>
      <c r="H54" s="190">
        <f t="shared" si="9"/>
        <v>0</v>
      </c>
      <c r="I54" s="190">
        <f>SUM(I47:I53)</f>
        <v>0</v>
      </c>
      <c r="J54" s="209">
        <f t="shared" si="8"/>
        <v>0</v>
      </c>
      <c r="K54" s="10"/>
      <c r="M54" s="5"/>
    </row>
    <row r="55" spans="2:13" ht="23.4" customHeight="1" x14ac:dyDescent="0.35">
      <c r="B55" s="316" t="s">
        <v>30</v>
      </c>
      <c r="C55" s="79" t="s">
        <v>31</v>
      </c>
      <c r="D55" s="79"/>
      <c r="E55" s="79"/>
      <c r="F55" s="79"/>
      <c r="G55" s="70" t="s">
        <v>3</v>
      </c>
      <c r="H55" s="70" t="s">
        <v>4</v>
      </c>
      <c r="I55" s="71" t="s">
        <v>5</v>
      </c>
      <c r="J55" s="80" t="s">
        <v>16</v>
      </c>
      <c r="K55" s="114" t="s">
        <v>80</v>
      </c>
      <c r="L55" s="106"/>
      <c r="M55" s="55"/>
    </row>
    <row r="56" spans="2:13" ht="18.75" customHeight="1" x14ac:dyDescent="0.35">
      <c r="B56" s="317"/>
      <c r="C56" s="425" t="s">
        <v>32</v>
      </c>
      <c r="D56" s="425"/>
      <c r="E56" s="425"/>
      <c r="F56" s="425"/>
      <c r="G56" s="173"/>
      <c r="H56" s="202"/>
      <c r="I56" s="203"/>
      <c r="J56" s="178">
        <f t="shared" ref="J56:J60" si="10">SUM(G56:I56)</f>
        <v>0</v>
      </c>
      <c r="K56" s="165" t="s">
        <v>77</v>
      </c>
      <c r="L56" s="106"/>
      <c r="M56" s="81"/>
    </row>
    <row r="57" spans="2:13" ht="18.75" customHeight="1" x14ac:dyDescent="0.35">
      <c r="B57" s="317"/>
      <c r="C57" s="403" t="s">
        <v>33</v>
      </c>
      <c r="D57" s="403"/>
      <c r="E57" s="403"/>
      <c r="F57" s="403"/>
      <c r="G57" s="179"/>
      <c r="H57" s="204"/>
      <c r="I57" s="205"/>
      <c r="J57" s="181">
        <f t="shared" si="10"/>
        <v>0</v>
      </c>
      <c r="K57" s="10"/>
      <c r="M57" s="19"/>
    </row>
    <row r="58" spans="2:13" ht="18.75" customHeight="1" x14ac:dyDescent="0.35">
      <c r="B58" s="317"/>
      <c r="C58" s="403" t="s">
        <v>34</v>
      </c>
      <c r="D58" s="403"/>
      <c r="E58" s="403"/>
      <c r="F58" s="403"/>
      <c r="G58" s="179"/>
      <c r="H58" s="204"/>
      <c r="I58" s="205"/>
      <c r="J58" s="181">
        <f t="shared" si="10"/>
        <v>0</v>
      </c>
      <c r="K58" s="10" t="s">
        <v>35</v>
      </c>
      <c r="M58" s="19"/>
    </row>
    <row r="59" spans="2:13" ht="18.75" customHeight="1" x14ac:dyDescent="0.35">
      <c r="B59" s="317"/>
      <c r="C59" s="403" t="s">
        <v>36</v>
      </c>
      <c r="D59" s="403"/>
      <c r="E59" s="403"/>
      <c r="F59" s="403"/>
      <c r="G59" s="179"/>
      <c r="H59" s="204"/>
      <c r="I59" s="205"/>
      <c r="J59" s="181">
        <f t="shared" si="10"/>
        <v>0</v>
      </c>
      <c r="K59" s="10"/>
      <c r="M59" s="19"/>
    </row>
    <row r="60" spans="2:13" ht="18.600000000000001" thickBot="1" x14ac:dyDescent="0.4">
      <c r="B60" s="317"/>
      <c r="C60" s="339" t="s">
        <v>37</v>
      </c>
      <c r="D60" s="340"/>
      <c r="E60" s="340"/>
      <c r="F60" s="340"/>
      <c r="G60" s="206"/>
      <c r="H60" s="207"/>
      <c r="I60" s="208"/>
      <c r="J60" s="210">
        <f t="shared" si="10"/>
        <v>0</v>
      </c>
      <c r="K60" s="311"/>
      <c r="L60" s="312"/>
      <c r="M60" s="20"/>
    </row>
    <row r="61" spans="2:13" ht="22.2" customHeight="1" thickTop="1" thickBot="1" x14ac:dyDescent="0.4">
      <c r="B61" s="318"/>
      <c r="C61" s="492" t="s">
        <v>38</v>
      </c>
      <c r="D61" s="492"/>
      <c r="E61" s="492"/>
      <c r="F61" s="492"/>
      <c r="G61" s="199">
        <f>SUM(G56:G60)</f>
        <v>0</v>
      </c>
      <c r="H61" s="200">
        <f t="shared" ref="H61" si="11">SUM(H56:H60)</f>
        <v>0</v>
      </c>
      <c r="I61" s="200">
        <f>SUM(I56:I60)</f>
        <v>0</v>
      </c>
      <c r="J61" s="199">
        <f>SUM(G61:I61)</f>
        <v>0</v>
      </c>
      <c r="K61" s="313"/>
      <c r="L61" s="314"/>
      <c r="M61" s="21"/>
    </row>
    <row r="62" spans="2:13" ht="18" x14ac:dyDescent="0.35">
      <c r="B62" s="316" t="s">
        <v>39</v>
      </c>
      <c r="C62" s="84"/>
      <c r="D62" s="85"/>
      <c r="E62" s="85"/>
      <c r="F62" s="85"/>
      <c r="G62" s="70" t="s">
        <v>3</v>
      </c>
      <c r="H62" s="70" t="s">
        <v>4</v>
      </c>
      <c r="I62" s="71" t="s">
        <v>5</v>
      </c>
      <c r="J62" s="80" t="s">
        <v>40</v>
      </c>
      <c r="K62" s="33" t="s">
        <v>92</v>
      </c>
      <c r="L62" s="25"/>
      <c r="M62" s="9"/>
    </row>
    <row r="63" spans="2:13" ht="18" x14ac:dyDescent="0.35">
      <c r="B63" s="317"/>
      <c r="C63" s="372" t="s">
        <v>42</v>
      </c>
      <c r="D63" s="373"/>
      <c r="E63" s="373"/>
      <c r="F63" s="374"/>
      <c r="G63" s="177">
        <f>G35+G44+G45+G54+G61</f>
        <v>0</v>
      </c>
      <c r="H63" s="178">
        <f>H35+H44+H45+H54+H61</f>
        <v>0</v>
      </c>
      <c r="I63" s="185">
        <f>I35+I44+I45+I54+I61</f>
        <v>0</v>
      </c>
      <c r="J63" s="181">
        <f>SUM(G63:I63)</f>
        <v>0</v>
      </c>
      <c r="K63" s="327" t="s">
        <v>127</v>
      </c>
      <c r="L63" s="328"/>
      <c r="M63" s="329"/>
    </row>
    <row r="64" spans="2:13" ht="18.600000000000001" thickBot="1" x14ac:dyDescent="0.4">
      <c r="B64" s="317"/>
      <c r="C64" s="505" t="s">
        <v>43</v>
      </c>
      <c r="D64" s="506"/>
      <c r="E64" s="506"/>
      <c r="F64" s="86">
        <v>0.05</v>
      </c>
      <c r="G64" s="211">
        <f>G63*$F$64</f>
        <v>0</v>
      </c>
      <c r="H64" s="198">
        <f t="shared" ref="H64:I64" si="12">H63*$F$64</f>
        <v>0</v>
      </c>
      <c r="I64" s="212">
        <f t="shared" si="12"/>
        <v>0</v>
      </c>
      <c r="J64" s="198">
        <f>SUM(G64:I64)</f>
        <v>0</v>
      </c>
      <c r="K64" s="486" t="s">
        <v>128</v>
      </c>
      <c r="L64" s="487"/>
      <c r="M64" s="488"/>
    </row>
    <row r="65" spans="2:13" ht="23.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9.6" customHeight="1" thickBot="1" x14ac:dyDescent="0.4">
      <c r="B66" s="289"/>
      <c r="C66" s="290"/>
      <c r="D66" s="112"/>
      <c r="E66" s="112"/>
      <c r="F66" s="112"/>
      <c r="G66" s="112"/>
      <c r="H66" s="112"/>
      <c r="I66" s="112"/>
      <c r="J66" s="112"/>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108</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jzxPBA4ektL8cvXgKpYEROpVlK21Zpx83JwnqFkxYrZfcM2qYnC5kpd6p3sQmQNzm/yVLGmoKnn59al4pv3Iuw==" saltValue="25Y873RKcLbjiX9zQbTHDQ==" spinCount="100000" sheet="1" objects="1" scenarios="1"/>
  <mergeCells count="84">
    <mergeCell ref="K3:M4"/>
    <mergeCell ref="B67:B73"/>
    <mergeCell ref="K11:K13"/>
    <mergeCell ref="C35:F35"/>
    <mergeCell ref="C63:F63"/>
    <mergeCell ref="C64:E64"/>
    <mergeCell ref="C31:E31"/>
    <mergeCell ref="C32:E32"/>
    <mergeCell ref="C27:E27"/>
    <mergeCell ref="C28:E28"/>
    <mergeCell ref="C29:E29"/>
    <mergeCell ref="C39:F39"/>
    <mergeCell ref="C40:F40"/>
    <mergeCell ref="C41:F41"/>
    <mergeCell ref="C33:E33"/>
    <mergeCell ref="C6:F6"/>
    <mergeCell ref="C7:F7"/>
    <mergeCell ref="C8:F8"/>
    <mergeCell ref="C20:E20"/>
    <mergeCell ref="C24:E24"/>
    <mergeCell ref="C21:E21"/>
    <mergeCell ref="C22:E22"/>
    <mergeCell ref="C23:E23"/>
    <mergeCell ref="C18:F18"/>
    <mergeCell ref="C19:E19"/>
    <mergeCell ref="K1:M2"/>
    <mergeCell ref="K7:K9"/>
    <mergeCell ref="C15:F15"/>
    <mergeCell ref="C16:F16"/>
    <mergeCell ref="C17:F17"/>
    <mergeCell ref="C9:F9"/>
    <mergeCell ref="C10:F10"/>
    <mergeCell ref="C11:F11"/>
    <mergeCell ref="C12:F12"/>
    <mergeCell ref="C13:F13"/>
    <mergeCell ref="C14:F14"/>
    <mergeCell ref="B1:J2"/>
    <mergeCell ref="B3:B35"/>
    <mergeCell ref="C3:F3"/>
    <mergeCell ref="C4:F4"/>
    <mergeCell ref="C5:F5"/>
    <mergeCell ref="B36:B54"/>
    <mergeCell ref="C37:F37"/>
    <mergeCell ref="C38:F38"/>
    <mergeCell ref="C50:F50"/>
    <mergeCell ref="C46:F46"/>
    <mergeCell ref="C47:F47"/>
    <mergeCell ref="C42:F42"/>
    <mergeCell ref="C43:F43"/>
    <mergeCell ref="C36:F36"/>
    <mergeCell ref="C44:F44"/>
    <mergeCell ref="C45:F45"/>
    <mergeCell ref="C54:F54"/>
    <mergeCell ref="B55:B61"/>
    <mergeCell ref="C56:F56"/>
    <mergeCell ref="C57:F57"/>
    <mergeCell ref="C58:F58"/>
    <mergeCell ref="C59:F59"/>
    <mergeCell ref="C61:F61"/>
    <mergeCell ref="C65:F65"/>
    <mergeCell ref="C71:F71"/>
    <mergeCell ref="C72:F72"/>
    <mergeCell ref="C73:F73"/>
    <mergeCell ref="B66:C66"/>
    <mergeCell ref="C67:F67"/>
    <mergeCell ref="C68:F68"/>
    <mergeCell ref="C69:F69"/>
    <mergeCell ref="C70:F70"/>
    <mergeCell ref="B62:B65"/>
    <mergeCell ref="C25:E25"/>
    <mergeCell ref="C26:E26"/>
    <mergeCell ref="C30:E30"/>
    <mergeCell ref="K63:M63"/>
    <mergeCell ref="K64:M64"/>
    <mergeCell ref="K60:L61"/>
    <mergeCell ref="C34:D34"/>
    <mergeCell ref="K44:K45"/>
    <mergeCell ref="F34:I34"/>
    <mergeCell ref="C60:F60"/>
    <mergeCell ref="C51:F51"/>
    <mergeCell ref="C52:F52"/>
    <mergeCell ref="C53:F53"/>
    <mergeCell ref="C48:F48"/>
    <mergeCell ref="C49:F49"/>
  </mergeCells>
  <dataValidations count="2">
    <dataValidation type="list" allowBlank="1" showInputMessage="1" showErrorMessage="1" sqref="F64" xr:uid="{36DA9BE1-F036-43DF-8BB8-9AAF09B3D470}">
      <formula1>"5%, 0%"</formula1>
    </dataValidation>
    <dataValidation type="list" allowBlank="1" showInputMessage="1" showErrorMessage="1" sqref="C3:F3 C67:F67" xr:uid="{12C6D727-1F40-4CAB-92A3-E3FF4FE49614}">
      <formula1>Monthsorhours</formula1>
    </dataValidation>
  </dataValidations>
  <pageMargins left="0.25" right="0.25" top="0.75" bottom="0.75" header="0.3" footer="0.3"/>
  <pageSetup paperSize="9" scale="51" orientation="portrait" r:id="rId1"/>
  <ignoredErrors>
    <ignoredError sqref="J12 J28"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73CEC-9327-45F1-9C18-D932E9ED4E67}">
  <sheetPr>
    <tabColor rgb="FFFFFFCC"/>
    <pageSetUpPr fitToPage="1"/>
  </sheetPr>
  <dimension ref="B1:M75"/>
  <sheetViews>
    <sheetView showGridLines="0" zoomScaleNormal="100" workbookViewId="0">
      <selection activeCell="L9" sqref="L9"/>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3.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70</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91</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105</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110</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106</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A2-R1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A2-R2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493" t="s">
        <v>68</v>
      </c>
      <c r="D37" s="494"/>
      <c r="E37" s="494"/>
      <c r="F37" s="494"/>
      <c r="G37" s="237"/>
      <c r="H37" s="238"/>
      <c r="I37" s="239"/>
      <c r="J37" s="181">
        <f t="shared" ref="J37:J44" si="6">SUM(G37:I37)</f>
        <v>0</v>
      </c>
      <c r="K37" s="10"/>
      <c r="M37" s="5"/>
    </row>
    <row r="38" spans="2:13" ht="18.75" customHeight="1" x14ac:dyDescent="0.35">
      <c r="B38" s="342"/>
      <c r="C38" s="493"/>
      <c r="D38" s="494"/>
      <c r="E38" s="494"/>
      <c r="F38" s="494"/>
      <c r="G38" s="237"/>
      <c r="H38" s="238"/>
      <c r="I38" s="239"/>
      <c r="J38" s="181">
        <f t="shared" si="6"/>
        <v>0</v>
      </c>
      <c r="K38" s="10"/>
      <c r="M38" s="5"/>
    </row>
    <row r="39" spans="2:13" ht="18.75" customHeight="1" x14ac:dyDescent="0.35">
      <c r="B39" s="342"/>
      <c r="C39" s="493"/>
      <c r="D39" s="494"/>
      <c r="E39" s="494"/>
      <c r="F39" s="494"/>
      <c r="G39" s="237"/>
      <c r="H39" s="238"/>
      <c r="I39" s="239"/>
      <c r="J39" s="181">
        <f t="shared" si="6"/>
        <v>0</v>
      </c>
      <c r="K39" s="10"/>
      <c r="M39" s="5"/>
    </row>
    <row r="40" spans="2:13" ht="18.75" customHeight="1" x14ac:dyDescent="0.35">
      <c r="B40" s="342"/>
      <c r="C40" s="493"/>
      <c r="D40" s="494"/>
      <c r="E40" s="494"/>
      <c r="F40" s="494"/>
      <c r="G40" s="237"/>
      <c r="H40" s="238"/>
      <c r="I40" s="239"/>
      <c r="J40" s="181">
        <f t="shared" si="6"/>
        <v>0</v>
      </c>
      <c r="K40" s="10"/>
      <c r="M40" s="5"/>
    </row>
    <row r="41" spans="2:13" ht="18.75" customHeight="1" x14ac:dyDescent="0.35">
      <c r="B41" s="342"/>
      <c r="C41" s="493"/>
      <c r="D41" s="494"/>
      <c r="E41" s="494"/>
      <c r="F41" s="494"/>
      <c r="G41" s="237"/>
      <c r="H41" s="238"/>
      <c r="I41" s="239"/>
      <c r="J41" s="181">
        <f t="shared" si="6"/>
        <v>0</v>
      </c>
      <c r="K41" s="10"/>
      <c r="M41" s="5"/>
    </row>
    <row r="42" spans="2:13" ht="18.75" customHeight="1" x14ac:dyDescent="0.35">
      <c r="B42" s="342"/>
      <c r="C42" s="493"/>
      <c r="D42" s="494"/>
      <c r="E42" s="494"/>
      <c r="F42" s="494"/>
      <c r="G42" s="237"/>
      <c r="H42" s="238"/>
      <c r="I42" s="239"/>
      <c r="J42" s="181">
        <f t="shared" si="6"/>
        <v>0</v>
      </c>
      <c r="K42" s="10"/>
      <c r="M42" s="5"/>
    </row>
    <row r="43" spans="2:13" ht="18.75" customHeight="1" thickBot="1" x14ac:dyDescent="0.4">
      <c r="B43" s="342"/>
      <c r="C43" s="495"/>
      <c r="D43" s="496"/>
      <c r="E43" s="496"/>
      <c r="F43" s="49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507" t="s">
        <v>127</v>
      </c>
      <c r="L63" s="508"/>
      <c r="M63" s="509"/>
    </row>
    <row r="64" spans="2:13" ht="18.600000000000001" customHeight="1" thickBot="1" x14ac:dyDescent="0.4">
      <c r="B64" s="317"/>
      <c r="C64" s="322" t="s">
        <v>43</v>
      </c>
      <c r="D64" s="323"/>
      <c r="E64" s="323"/>
      <c r="F64" s="148">
        <v>0.05</v>
      </c>
      <c r="G64" s="211">
        <f>G63*$F$64</f>
        <v>0</v>
      </c>
      <c r="H64" s="198">
        <f t="shared" ref="H64:I64" si="12">H63*$F$64</f>
        <v>0</v>
      </c>
      <c r="I64" s="212">
        <f t="shared" si="12"/>
        <v>0</v>
      </c>
      <c r="J64" s="198">
        <f>SUM(G64:I64)</f>
        <v>0</v>
      </c>
      <c r="K64" s="330" t="s">
        <v>44</v>
      </c>
      <c r="L64" s="331"/>
      <c r="M64" s="332"/>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107</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KUKnb6m2XI0iaMiOtiBqyfzWp1UqxmA6NWOUBxkX1QolyZm3AsoLlxwa6BrwCMXltQoce8OzDrDVYiBsKgkBMg==" saltValue="bD8E7mYxgEW/qFhlgxytWA=="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C67:F67 C3:F3" xr:uid="{9D500BBE-5D74-4978-AF05-5523C4D72D16}">
      <formula1>Monthsorhours</formula1>
    </dataValidation>
    <dataValidation type="list" allowBlank="1" showInputMessage="1" showErrorMessage="1" sqref="F64" xr:uid="{58E26DD9-2180-4369-81ED-88891227BCC3}">
      <formula1>"5%, 0%"</formula1>
    </dataValidation>
  </dataValidations>
  <pageMargins left="0.25" right="0.25" top="0.75" bottom="0.75" header="0.3" footer="0.3"/>
  <pageSetup paperSize="9" scale="51"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B498E-2851-4701-B4C7-52E6BF751EC4}">
  <sheetPr>
    <tabColor rgb="FFFFFFCC"/>
    <pageSetUpPr fitToPage="1"/>
  </sheetPr>
  <dimension ref="B1:M75"/>
  <sheetViews>
    <sheetView showGridLines="0" zoomScaleNormal="100" workbookViewId="0">
      <selection activeCell="L9" sqref="L9"/>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3.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71</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111</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112</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119</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113</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A3-R1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A3-R2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493" t="s">
        <v>68</v>
      </c>
      <c r="D37" s="494"/>
      <c r="E37" s="494"/>
      <c r="F37" s="494"/>
      <c r="G37" s="237"/>
      <c r="H37" s="238"/>
      <c r="I37" s="239"/>
      <c r="J37" s="181">
        <f t="shared" ref="J37:J44" si="6">SUM(G37:I37)</f>
        <v>0</v>
      </c>
      <c r="K37" s="10"/>
      <c r="M37" s="5"/>
    </row>
    <row r="38" spans="2:13" ht="18.75" customHeight="1" x14ac:dyDescent="0.35">
      <c r="B38" s="342"/>
      <c r="C38" s="493"/>
      <c r="D38" s="494"/>
      <c r="E38" s="494"/>
      <c r="F38" s="494"/>
      <c r="G38" s="237"/>
      <c r="H38" s="238"/>
      <c r="I38" s="239"/>
      <c r="J38" s="181">
        <f t="shared" si="6"/>
        <v>0</v>
      </c>
      <c r="K38" s="10"/>
      <c r="M38" s="5"/>
    </row>
    <row r="39" spans="2:13" ht="18.75" customHeight="1" x14ac:dyDescent="0.35">
      <c r="B39" s="342"/>
      <c r="C39" s="493"/>
      <c r="D39" s="494"/>
      <c r="E39" s="494"/>
      <c r="F39" s="494"/>
      <c r="G39" s="237"/>
      <c r="H39" s="238"/>
      <c r="I39" s="239"/>
      <c r="J39" s="181">
        <f t="shared" si="6"/>
        <v>0</v>
      </c>
      <c r="K39" s="10"/>
      <c r="M39" s="5"/>
    </row>
    <row r="40" spans="2:13" ht="18.75" customHeight="1" x14ac:dyDescent="0.35">
      <c r="B40" s="342"/>
      <c r="C40" s="493"/>
      <c r="D40" s="494"/>
      <c r="E40" s="494"/>
      <c r="F40" s="494"/>
      <c r="G40" s="237"/>
      <c r="H40" s="238"/>
      <c r="I40" s="239"/>
      <c r="J40" s="181">
        <f t="shared" si="6"/>
        <v>0</v>
      </c>
      <c r="K40" s="10"/>
      <c r="M40" s="5"/>
    </row>
    <row r="41" spans="2:13" ht="18.75" customHeight="1" x14ac:dyDescent="0.35">
      <c r="B41" s="342"/>
      <c r="C41" s="493"/>
      <c r="D41" s="494"/>
      <c r="E41" s="494"/>
      <c r="F41" s="494"/>
      <c r="G41" s="237"/>
      <c r="H41" s="238"/>
      <c r="I41" s="239"/>
      <c r="J41" s="181">
        <f t="shared" si="6"/>
        <v>0</v>
      </c>
      <c r="K41" s="10"/>
      <c r="M41" s="5"/>
    </row>
    <row r="42" spans="2:13" ht="18.75" customHeight="1" x14ac:dyDescent="0.35">
      <c r="B42" s="342"/>
      <c r="C42" s="493"/>
      <c r="D42" s="494"/>
      <c r="E42" s="494"/>
      <c r="F42" s="494"/>
      <c r="G42" s="237"/>
      <c r="H42" s="238"/>
      <c r="I42" s="239"/>
      <c r="J42" s="181">
        <f t="shared" si="6"/>
        <v>0</v>
      </c>
      <c r="K42" s="10"/>
      <c r="M42" s="5"/>
    </row>
    <row r="43" spans="2:13" ht="18.75" customHeight="1" thickBot="1" x14ac:dyDescent="0.4">
      <c r="B43" s="342"/>
      <c r="C43" s="495"/>
      <c r="D43" s="496"/>
      <c r="E43" s="496"/>
      <c r="F43" s="49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507" t="s">
        <v>127</v>
      </c>
      <c r="L63" s="508"/>
      <c r="M63" s="509"/>
    </row>
    <row r="64" spans="2:13" ht="18.600000000000001" customHeight="1" thickBot="1" x14ac:dyDescent="0.4">
      <c r="B64" s="317"/>
      <c r="C64" s="322" t="s">
        <v>43</v>
      </c>
      <c r="D64" s="323"/>
      <c r="E64" s="323"/>
      <c r="F64" s="148">
        <v>0.05</v>
      </c>
      <c r="G64" s="211">
        <f>G63*$F$64</f>
        <v>0</v>
      </c>
      <c r="H64" s="198">
        <f t="shared" ref="H64:I64" si="12">H63*$F$64</f>
        <v>0</v>
      </c>
      <c r="I64" s="212">
        <f t="shared" si="12"/>
        <v>0</v>
      </c>
      <c r="J64" s="198">
        <f>SUM(G64:I64)</f>
        <v>0</v>
      </c>
      <c r="K64" s="330" t="s">
        <v>128</v>
      </c>
      <c r="L64" s="331"/>
      <c r="M64" s="332"/>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114</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MtWZSkyGMY6wS39vuSBk/h1eXzCdipKojpaIMFWONDljuziSSQwzVtQNzwBHY/r92GP3yJcwtPoClM8UW4dgjg==" saltValue="k2JFEEDXyvzzFQOQooyZgA=="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F64" xr:uid="{A89C8E73-2657-4C4E-B621-06D360B0E6D8}">
      <formula1>"5%, 0%"</formula1>
    </dataValidation>
    <dataValidation type="list" allowBlank="1" showInputMessage="1" showErrorMessage="1" sqref="C67:F67 C3:F3" xr:uid="{F6F24340-ADC8-495B-9272-D77E08A12381}">
      <formula1>Monthsorhours</formula1>
    </dataValidation>
  </dataValidations>
  <pageMargins left="0.25" right="0.25" top="0.75" bottom="0.75" header="0.3" footer="0.3"/>
  <pageSetup paperSize="9" scale="4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9DB8-30B9-4089-ACC6-ABC9A6B94956}">
  <sheetPr>
    <tabColor rgb="FFFFFFCC"/>
    <pageSetUpPr fitToPage="1"/>
  </sheetPr>
  <dimension ref="B1:M75"/>
  <sheetViews>
    <sheetView showGridLines="0" zoomScaleNormal="100" workbookViewId="0">
      <selection activeCell="L10" sqref="L10"/>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3.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72</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118</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117</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120</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116</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A4-R1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A4-R2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493" t="s">
        <v>68</v>
      </c>
      <c r="D37" s="494"/>
      <c r="E37" s="494"/>
      <c r="F37" s="494"/>
      <c r="G37" s="237"/>
      <c r="H37" s="238"/>
      <c r="I37" s="239"/>
      <c r="J37" s="181">
        <f t="shared" ref="J37:J44" si="6">SUM(G37:I37)</f>
        <v>0</v>
      </c>
      <c r="K37" s="10"/>
      <c r="M37" s="5"/>
    </row>
    <row r="38" spans="2:13" ht="18.75" customHeight="1" x14ac:dyDescent="0.35">
      <c r="B38" s="342"/>
      <c r="C38" s="493"/>
      <c r="D38" s="494"/>
      <c r="E38" s="494"/>
      <c r="F38" s="494"/>
      <c r="G38" s="237"/>
      <c r="H38" s="238"/>
      <c r="I38" s="239"/>
      <c r="J38" s="181">
        <f t="shared" si="6"/>
        <v>0</v>
      </c>
      <c r="K38" s="10"/>
      <c r="M38" s="5"/>
    </row>
    <row r="39" spans="2:13" ht="18.75" customHeight="1" x14ac:dyDescent="0.35">
      <c r="B39" s="342"/>
      <c r="C39" s="493"/>
      <c r="D39" s="494"/>
      <c r="E39" s="494"/>
      <c r="F39" s="494"/>
      <c r="G39" s="237"/>
      <c r="H39" s="238"/>
      <c r="I39" s="239"/>
      <c r="J39" s="181">
        <f t="shared" si="6"/>
        <v>0</v>
      </c>
      <c r="K39" s="10"/>
      <c r="M39" s="5"/>
    </row>
    <row r="40" spans="2:13" ht="18.75" customHeight="1" x14ac:dyDescent="0.35">
      <c r="B40" s="342"/>
      <c r="C40" s="493"/>
      <c r="D40" s="494"/>
      <c r="E40" s="494"/>
      <c r="F40" s="494"/>
      <c r="G40" s="237"/>
      <c r="H40" s="238"/>
      <c r="I40" s="239"/>
      <c r="J40" s="181">
        <f t="shared" si="6"/>
        <v>0</v>
      </c>
      <c r="K40" s="10"/>
      <c r="M40" s="5"/>
    </row>
    <row r="41" spans="2:13" ht="18.75" customHeight="1" x14ac:dyDescent="0.35">
      <c r="B41" s="342"/>
      <c r="C41" s="493"/>
      <c r="D41" s="494"/>
      <c r="E41" s="494"/>
      <c r="F41" s="494"/>
      <c r="G41" s="237"/>
      <c r="H41" s="238"/>
      <c r="I41" s="239"/>
      <c r="J41" s="181">
        <f t="shared" si="6"/>
        <v>0</v>
      </c>
      <c r="K41" s="10"/>
      <c r="M41" s="5"/>
    </row>
    <row r="42" spans="2:13" ht="18.75" customHeight="1" x14ac:dyDescent="0.35">
      <c r="B42" s="342"/>
      <c r="C42" s="493"/>
      <c r="D42" s="494"/>
      <c r="E42" s="494"/>
      <c r="F42" s="494"/>
      <c r="G42" s="237"/>
      <c r="H42" s="238"/>
      <c r="I42" s="239"/>
      <c r="J42" s="181">
        <f t="shared" si="6"/>
        <v>0</v>
      </c>
      <c r="K42" s="10"/>
      <c r="M42" s="5"/>
    </row>
    <row r="43" spans="2:13" ht="18.75" customHeight="1" thickBot="1" x14ac:dyDescent="0.4">
      <c r="B43" s="342"/>
      <c r="C43" s="495"/>
      <c r="D43" s="496"/>
      <c r="E43" s="496"/>
      <c r="F43" s="49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327" t="s">
        <v>127</v>
      </c>
      <c r="L63" s="328"/>
      <c r="M63" s="329"/>
    </row>
    <row r="64" spans="2:13" ht="18.600000000000001" customHeight="1" thickBot="1" x14ac:dyDescent="0.4">
      <c r="B64" s="317"/>
      <c r="C64" s="322" t="s">
        <v>43</v>
      </c>
      <c r="D64" s="323"/>
      <c r="E64" s="323"/>
      <c r="F64" s="148">
        <v>0.05</v>
      </c>
      <c r="G64" s="211">
        <f>G63*$F$64</f>
        <v>0</v>
      </c>
      <c r="H64" s="198">
        <f t="shared" ref="H64:I64" si="12">H63*$F$64</f>
        <v>0</v>
      </c>
      <c r="I64" s="212">
        <f t="shared" si="12"/>
        <v>0</v>
      </c>
      <c r="J64" s="198">
        <f>SUM(G64:I64)</f>
        <v>0</v>
      </c>
      <c r="K64" s="486" t="s">
        <v>44</v>
      </c>
      <c r="L64" s="487"/>
      <c r="M64" s="488"/>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115</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zrAUcVzzmdr0z42tBXIdO5y+Zd4rvhiteViKwSTuLzOKh2IAKEyLokQq7N0WFmiCXfAtO/NahbjYkCCmgb0g2g==" saltValue="3wsjVDAVWGbtCj8DOrHsfQ=="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F64" xr:uid="{0351331D-15BD-4617-A682-46CE12242409}">
      <formula1>"5%, 0%"</formula1>
    </dataValidation>
    <dataValidation type="list" allowBlank="1" showInputMessage="1" showErrorMessage="1" sqref="C67:F67 C3:F3" xr:uid="{26A48BD2-AD1C-4929-A0B8-29938594F585}">
      <formula1>Monthsorhours</formula1>
    </dataValidation>
  </dataValidations>
  <pageMargins left="0.25" right="0.25" top="0.75" bottom="0.75" header="0.3" footer="0.3"/>
  <pageSetup paperSize="9" scale="5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6AF15-3147-4532-B1AA-86D776F5845E}">
  <sheetPr>
    <tabColor rgb="FFFFFFCC"/>
    <pageSetUpPr fitToPage="1"/>
  </sheetPr>
  <dimension ref="B1:M75"/>
  <sheetViews>
    <sheetView showGridLines="0" zoomScaleNormal="100" workbookViewId="0">
      <selection activeCell="L10" sqref="L10"/>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7.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73</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123</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124</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134</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125</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A5-R1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A5-R2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343" t="s">
        <v>68</v>
      </c>
      <c r="D37" s="344"/>
      <c r="E37" s="344"/>
      <c r="F37" s="344"/>
      <c r="G37" s="237"/>
      <c r="H37" s="238"/>
      <c r="I37" s="239"/>
      <c r="J37" s="181">
        <f t="shared" ref="J37:J44" si="6">SUM(G37:I37)</f>
        <v>0</v>
      </c>
      <c r="K37" s="10"/>
      <c r="M37" s="5"/>
    </row>
    <row r="38" spans="2:13" ht="18.75" customHeight="1" x14ac:dyDescent="0.35">
      <c r="B38" s="342"/>
      <c r="C38" s="343"/>
      <c r="D38" s="344"/>
      <c r="E38" s="344"/>
      <c r="F38" s="344"/>
      <c r="G38" s="237"/>
      <c r="H38" s="238"/>
      <c r="I38" s="239"/>
      <c r="J38" s="181">
        <f t="shared" si="6"/>
        <v>0</v>
      </c>
      <c r="K38" s="10"/>
      <c r="M38" s="5"/>
    </row>
    <row r="39" spans="2:13" ht="18.75" customHeight="1" x14ac:dyDescent="0.35">
      <c r="B39" s="342"/>
      <c r="C39" s="343"/>
      <c r="D39" s="344"/>
      <c r="E39" s="344"/>
      <c r="F39" s="344"/>
      <c r="G39" s="237"/>
      <c r="H39" s="238"/>
      <c r="I39" s="239"/>
      <c r="J39" s="181">
        <f t="shared" si="6"/>
        <v>0</v>
      </c>
      <c r="K39" s="10"/>
      <c r="M39" s="5"/>
    </row>
    <row r="40" spans="2:13" ht="18.75" customHeight="1" x14ac:dyDescent="0.35">
      <c r="B40" s="342"/>
      <c r="C40" s="343"/>
      <c r="D40" s="344"/>
      <c r="E40" s="344"/>
      <c r="F40" s="344"/>
      <c r="G40" s="237"/>
      <c r="H40" s="238"/>
      <c r="I40" s="239"/>
      <c r="J40" s="181">
        <f t="shared" si="6"/>
        <v>0</v>
      </c>
      <c r="K40" s="10"/>
      <c r="M40" s="5"/>
    </row>
    <row r="41" spans="2:13" ht="18.75" customHeight="1" x14ac:dyDescent="0.35">
      <c r="B41" s="342"/>
      <c r="C41" s="343"/>
      <c r="D41" s="344"/>
      <c r="E41" s="344"/>
      <c r="F41" s="344"/>
      <c r="G41" s="237"/>
      <c r="H41" s="238"/>
      <c r="I41" s="239"/>
      <c r="J41" s="181">
        <f t="shared" si="6"/>
        <v>0</v>
      </c>
      <c r="K41" s="10"/>
      <c r="M41" s="5"/>
    </row>
    <row r="42" spans="2:13" ht="18.75" customHeight="1" x14ac:dyDescent="0.35">
      <c r="B42" s="342"/>
      <c r="C42" s="343"/>
      <c r="D42" s="344"/>
      <c r="E42" s="344"/>
      <c r="F42" s="344"/>
      <c r="G42" s="237"/>
      <c r="H42" s="238"/>
      <c r="I42" s="239"/>
      <c r="J42" s="181">
        <f t="shared" si="6"/>
        <v>0</v>
      </c>
      <c r="K42" s="10"/>
      <c r="M42" s="5"/>
    </row>
    <row r="43" spans="2:13" ht="18.75" customHeight="1" thickBot="1" x14ac:dyDescent="0.4">
      <c r="B43" s="342"/>
      <c r="C43" s="345"/>
      <c r="D43" s="346"/>
      <c r="E43" s="346"/>
      <c r="F43" s="34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327" t="s">
        <v>127</v>
      </c>
      <c r="L63" s="328"/>
      <c r="M63" s="329"/>
    </row>
    <row r="64" spans="2:13" ht="18.600000000000001" thickBot="1" x14ac:dyDescent="0.4">
      <c r="B64" s="317"/>
      <c r="C64" s="322" t="s">
        <v>43</v>
      </c>
      <c r="D64" s="323"/>
      <c r="E64" s="323"/>
      <c r="F64" s="148">
        <v>0.05</v>
      </c>
      <c r="G64" s="211">
        <f>G63*$F$64</f>
        <v>0</v>
      </c>
      <c r="H64" s="198">
        <f t="shared" ref="H64:I64" si="12">H63*$F$64</f>
        <v>0</v>
      </c>
      <c r="I64" s="212">
        <f t="shared" si="12"/>
        <v>0</v>
      </c>
      <c r="J64" s="198">
        <f>SUM(G64:I64)</f>
        <v>0</v>
      </c>
      <c r="K64" s="330" t="s">
        <v>128</v>
      </c>
      <c r="L64" s="331"/>
      <c r="M64" s="332"/>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126</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GqZT2QXUhf9yxF7+4j0rY2U2nyfRN/EmNPylbT6rgPsOa92UGWj+PT2Bade/cS5NvasmwNgXWRE2Rj8flsAB9A==" saltValue="TSroL+eo9vJs1NW2oZ94Ew=="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F64" xr:uid="{644BD4D2-6720-4CF1-95C8-F45EFBEA1101}">
      <formula1>"5%, 0%"</formula1>
    </dataValidation>
    <dataValidation type="list" allowBlank="1" showInputMessage="1" showErrorMessage="1" sqref="C67:F67 C3:F3" xr:uid="{23AF690A-C58D-4F81-B6F4-9D639809EF15}">
      <formula1>Monthsorhours</formula1>
    </dataValidation>
  </dataValidations>
  <pageMargins left="0.25" right="0.25" top="0.75" bottom="0.75" header="0.3" footer="0.3"/>
  <pageSetup paperSize="9" scale="51"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9F43F-2E49-43D6-AC6B-8D71BFC00822}">
  <sheetPr>
    <tabColor rgb="FFFFFFCC"/>
    <pageSetUpPr fitToPage="1"/>
  </sheetPr>
  <dimension ref="B1:M75"/>
  <sheetViews>
    <sheetView showGridLines="0" zoomScaleNormal="100" workbookViewId="0">
      <selection activeCell="L10" sqref="L10"/>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7.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74</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130</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131</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133</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132</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A6-R1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A6-R2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343" t="s">
        <v>68</v>
      </c>
      <c r="D37" s="344"/>
      <c r="E37" s="344"/>
      <c r="F37" s="344"/>
      <c r="G37" s="237"/>
      <c r="H37" s="238"/>
      <c r="I37" s="239"/>
      <c r="J37" s="181">
        <f t="shared" ref="J37:J44" si="6">SUM(G37:I37)</f>
        <v>0</v>
      </c>
      <c r="K37" s="10"/>
      <c r="M37" s="5"/>
    </row>
    <row r="38" spans="2:13" ht="18.75" customHeight="1" x14ac:dyDescent="0.35">
      <c r="B38" s="342"/>
      <c r="C38" s="343"/>
      <c r="D38" s="344"/>
      <c r="E38" s="344"/>
      <c r="F38" s="344"/>
      <c r="G38" s="237"/>
      <c r="H38" s="238"/>
      <c r="I38" s="239"/>
      <c r="J38" s="181">
        <f t="shared" si="6"/>
        <v>0</v>
      </c>
      <c r="K38" s="10"/>
      <c r="M38" s="5"/>
    </row>
    <row r="39" spans="2:13" ht="18.75" customHeight="1" x14ac:dyDescent="0.35">
      <c r="B39" s="342"/>
      <c r="C39" s="343"/>
      <c r="D39" s="344"/>
      <c r="E39" s="344"/>
      <c r="F39" s="344"/>
      <c r="G39" s="237"/>
      <c r="H39" s="238"/>
      <c r="I39" s="239"/>
      <c r="J39" s="181">
        <f t="shared" si="6"/>
        <v>0</v>
      </c>
      <c r="K39" s="10"/>
      <c r="M39" s="5"/>
    </row>
    <row r="40" spans="2:13" ht="18.75" customHeight="1" x14ac:dyDescent="0.35">
      <c r="B40" s="342"/>
      <c r="C40" s="343"/>
      <c r="D40" s="344"/>
      <c r="E40" s="344"/>
      <c r="F40" s="344"/>
      <c r="G40" s="237"/>
      <c r="H40" s="238"/>
      <c r="I40" s="239"/>
      <c r="J40" s="181">
        <f t="shared" si="6"/>
        <v>0</v>
      </c>
      <c r="K40" s="10"/>
      <c r="M40" s="5"/>
    </row>
    <row r="41" spans="2:13" ht="18.75" customHeight="1" x14ac:dyDescent="0.35">
      <c r="B41" s="342"/>
      <c r="C41" s="343"/>
      <c r="D41" s="344"/>
      <c r="E41" s="344"/>
      <c r="F41" s="344"/>
      <c r="G41" s="237"/>
      <c r="H41" s="238"/>
      <c r="I41" s="239"/>
      <c r="J41" s="181">
        <f t="shared" si="6"/>
        <v>0</v>
      </c>
      <c r="K41" s="10"/>
      <c r="M41" s="5"/>
    </row>
    <row r="42" spans="2:13" ht="18.75" customHeight="1" x14ac:dyDescent="0.35">
      <c r="B42" s="342"/>
      <c r="C42" s="343"/>
      <c r="D42" s="344"/>
      <c r="E42" s="344"/>
      <c r="F42" s="344"/>
      <c r="G42" s="237"/>
      <c r="H42" s="238"/>
      <c r="I42" s="239"/>
      <c r="J42" s="181">
        <f t="shared" si="6"/>
        <v>0</v>
      </c>
      <c r="K42" s="10"/>
      <c r="M42" s="5"/>
    </row>
    <row r="43" spans="2:13" ht="18.75" customHeight="1" thickBot="1" x14ac:dyDescent="0.4">
      <c r="B43" s="342"/>
      <c r="C43" s="345"/>
      <c r="D43" s="346"/>
      <c r="E43" s="346"/>
      <c r="F43" s="34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327" t="s">
        <v>127</v>
      </c>
      <c r="L63" s="328"/>
      <c r="M63" s="329"/>
    </row>
    <row r="64" spans="2:13" ht="18.600000000000001" thickBot="1" x14ac:dyDescent="0.4">
      <c r="B64" s="317"/>
      <c r="C64" s="322" t="s">
        <v>43</v>
      </c>
      <c r="D64" s="323"/>
      <c r="E64" s="323"/>
      <c r="F64" s="148">
        <v>0.05</v>
      </c>
      <c r="G64" s="211">
        <f>G63*$F$64</f>
        <v>0</v>
      </c>
      <c r="H64" s="198">
        <f t="shared" ref="H64:I64" si="12">H63*$F$64</f>
        <v>0</v>
      </c>
      <c r="I64" s="212">
        <f t="shared" si="12"/>
        <v>0</v>
      </c>
      <c r="J64" s="198">
        <f>SUM(G64:I64)</f>
        <v>0</v>
      </c>
      <c r="K64" s="330" t="s">
        <v>128</v>
      </c>
      <c r="L64" s="331"/>
      <c r="M64" s="332"/>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135</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ivMVRrjW3RWz26Qf7PrLbxLAfXivfaoNZeIKit16XypYNy2psn52gfHzNGZe0OKevFPCuIOqL5BBfHbLv2fILw==" saltValue="mtFzXJ5KxssVBNheqLNNCQ=="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F64" xr:uid="{7C4EDCF1-BB37-4884-A2EF-ABCD941B9FFC}">
      <formula1>"5%, 0%"</formula1>
    </dataValidation>
    <dataValidation type="list" allowBlank="1" showInputMessage="1" showErrorMessage="1" sqref="C67:F67 C3:F3" xr:uid="{87D93985-049C-48E9-904D-D0FD69A28754}">
      <formula1>Monthsorhours</formula1>
    </dataValidation>
  </dataValidations>
  <pageMargins left="0.25" right="0.25" top="0.75" bottom="0.75" header="0.3" footer="0.3"/>
  <pageSetup paperSize="9" scale="4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28F2-1931-4DA6-94E8-F9BE562669B6}">
  <sheetPr>
    <tabColor rgb="FFFFFFCC"/>
    <pageSetUpPr fitToPage="1"/>
  </sheetPr>
  <dimension ref="B1:M75"/>
  <sheetViews>
    <sheetView showGridLines="0" zoomScaleNormal="100" workbookViewId="0">
      <selection activeCell="L10" sqref="L10"/>
    </sheetView>
  </sheetViews>
  <sheetFormatPr defaultColWidth="9.109375" defaultRowHeight="18.75" customHeight="1" x14ac:dyDescent="0.35"/>
  <cols>
    <col min="1" max="1" width="1.33203125" style="2" customWidth="1"/>
    <col min="2" max="2" width="8.109375" style="22" customWidth="1"/>
    <col min="3" max="3" width="15.6640625" style="2" customWidth="1"/>
    <col min="4" max="4" width="7.44140625" style="2" customWidth="1"/>
    <col min="5" max="5" width="19" style="2" customWidth="1"/>
    <col min="6" max="6" width="16.44140625" style="2" customWidth="1"/>
    <col min="7" max="9" width="17.6640625" style="2" customWidth="1"/>
    <col min="10" max="10" width="18.44140625" style="2" customWidth="1"/>
    <col min="11" max="11" width="16.33203125" style="2" customWidth="1"/>
    <col min="12" max="12" width="19.109375" style="22" customWidth="1"/>
    <col min="13" max="13" width="7.21875" style="2" customWidth="1"/>
    <col min="14" max="16384" width="9.109375" style="2"/>
  </cols>
  <sheetData>
    <row r="1" spans="2:13" ht="7.2" customHeight="1" x14ac:dyDescent="0.35">
      <c r="B1" s="378" t="str">
        <f>MainApplicant!B1</f>
        <v>Budget For: INSERT PROJECT ACRONYM</v>
      </c>
      <c r="C1" s="379"/>
      <c r="D1" s="379"/>
      <c r="E1" s="379"/>
      <c r="F1" s="379"/>
      <c r="G1" s="379"/>
      <c r="H1" s="379"/>
      <c r="I1" s="379"/>
      <c r="J1" s="379"/>
      <c r="K1" s="382" t="s">
        <v>75</v>
      </c>
      <c r="L1" s="383"/>
      <c r="M1" s="384"/>
    </row>
    <row r="2" spans="2:13" ht="24" customHeight="1" thickBot="1" x14ac:dyDescent="0.4">
      <c r="B2" s="380"/>
      <c r="C2" s="381"/>
      <c r="D2" s="381"/>
      <c r="E2" s="381"/>
      <c r="F2" s="381"/>
      <c r="G2" s="381"/>
      <c r="H2" s="381"/>
      <c r="I2" s="381"/>
      <c r="J2" s="381"/>
      <c r="K2" s="385"/>
      <c r="L2" s="386"/>
      <c r="M2" s="387"/>
    </row>
    <row r="3" spans="2:13" ht="21.6" customHeight="1" x14ac:dyDescent="0.35">
      <c r="B3" s="342" t="s">
        <v>2</v>
      </c>
      <c r="C3" s="389" t="s">
        <v>67</v>
      </c>
      <c r="D3" s="390"/>
      <c r="E3" s="390"/>
      <c r="F3" s="390"/>
      <c r="G3" s="122" t="s">
        <v>3</v>
      </c>
      <c r="H3" s="122" t="s">
        <v>4</v>
      </c>
      <c r="I3" s="122" t="s">
        <v>5</v>
      </c>
      <c r="J3" s="47" t="s">
        <v>6</v>
      </c>
      <c r="K3" s="391" t="s">
        <v>136</v>
      </c>
      <c r="L3" s="392"/>
      <c r="M3" s="393"/>
    </row>
    <row r="4" spans="2:13" ht="18.75" customHeight="1" x14ac:dyDescent="0.35">
      <c r="B4" s="342"/>
      <c r="C4" s="397" t="s">
        <v>8</v>
      </c>
      <c r="D4" s="371"/>
      <c r="E4" s="371"/>
      <c r="F4" s="371"/>
      <c r="G4" s="123">
        <f>SUM(G5:G11)</f>
        <v>0</v>
      </c>
      <c r="H4" s="124">
        <f>SUM(H5:H11)</f>
        <v>0</v>
      </c>
      <c r="I4" s="124">
        <f>SUM(I5:I11)</f>
        <v>0</v>
      </c>
      <c r="J4" s="50">
        <f>SUM(J5:J11)</f>
        <v>0</v>
      </c>
      <c r="K4" s="394"/>
      <c r="L4" s="395"/>
      <c r="M4" s="396"/>
    </row>
    <row r="5" spans="2:13" ht="18.75" customHeight="1" x14ac:dyDescent="0.35">
      <c r="B5" s="342"/>
      <c r="C5" s="298" t="s">
        <v>137</v>
      </c>
      <c r="D5" s="299"/>
      <c r="E5" s="299"/>
      <c r="F5" s="299"/>
      <c r="G5" s="125"/>
      <c r="H5" s="126"/>
      <c r="I5" s="127"/>
      <c r="J5" s="105">
        <f t="shared" ref="J5:J16" si="0">SUM(G5:I5)</f>
        <v>0</v>
      </c>
      <c r="K5" s="10"/>
      <c r="M5" s="5"/>
    </row>
    <row r="6" spans="2:13" ht="18.75" customHeight="1" x14ac:dyDescent="0.35">
      <c r="B6" s="342"/>
      <c r="C6" s="300"/>
      <c r="D6" s="301"/>
      <c r="E6" s="301"/>
      <c r="F6" s="302"/>
      <c r="G6" s="128"/>
      <c r="H6" s="129"/>
      <c r="I6" s="130"/>
      <c r="J6" s="105">
        <f t="shared" si="0"/>
        <v>0</v>
      </c>
      <c r="K6" s="10"/>
      <c r="M6" s="5"/>
    </row>
    <row r="7" spans="2:13" ht="18.75" customHeight="1" x14ac:dyDescent="0.35">
      <c r="B7" s="342"/>
      <c r="C7" s="300"/>
      <c r="D7" s="301"/>
      <c r="E7" s="301"/>
      <c r="F7" s="302"/>
      <c r="G7" s="128"/>
      <c r="H7" s="129"/>
      <c r="I7" s="130"/>
      <c r="J7" s="105">
        <f t="shared" si="0"/>
        <v>0</v>
      </c>
      <c r="K7" s="398" t="s">
        <v>11</v>
      </c>
      <c r="M7" s="5"/>
    </row>
    <row r="8" spans="2:13" ht="18.75" customHeight="1" x14ac:dyDescent="0.35">
      <c r="B8" s="342"/>
      <c r="C8" s="300"/>
      <c r="D8" s="301"/>
      <c r="E8" s="301"/>
      <c r="F8" s="302"/>
      <c r="G8" s="128"/>
      <c r="H8" s="129"/>
      <c r="I8" s="130"/>
      <c r="J8" s="105">
        <f t="shared" si="0"/>
        <v>0</v>
      </c>
      <c r="K8" s="398"/>
      <c r="M8" s="5"/>
    </row>
    <row r="9" spans="2:13" ht="18.75" customHeight="1" x14ac:dyDescent="0.35">
      <c r="B9" s="342"/>
      <c r="C9" s="300"/>
      <c r="D9" s="301"/>
      <c r="E9" s="301"/>
      <c r="F9" s="302"/>
      <c r="G9" s="128"/>
      <c r="H9" s="129"/>
      <c r="I9" s="130"/>
      <c r="J9" s="105">
        <f t="shared" si="0"/>
        <v>0</v>
      </c>
      <c r="K9" s="398"/>
      <c r="L9" s="121">
        <f>MainApplicant!L8</f>
        <v>0</v>
      </c>
      <c r="M9" s="5"/>
    </row>
    <row r="10" spans="2:13" ht="18.75" customHeight="1" x14ac:dyDescent="0.35">
      <c r="B10" s="342"/>
      <c r="C10" s="300"/>
      <c r="D10" s="301"/>
      <c r="E10" s="301"/>
      <c r="F10" s="302"/>
      <c r="G10" s="128"/>
      <c r="H10" s="129"/>
      <c r="I10" s="130"/>
      <c r="J10" s="105">
        <f t="shared" si="0"/>
        <v>0</v>
      </c>
      <c r="K10" s="18"/>
      <c r="L10" s="24"/>
      <c r="M10" s="5"/>
    </row>
    <row r="11" spans="2:13" ht="18.75" customHeight="1" x14ac:dyDescent="0.35">
      <c r="B11" s="342"/>
      <c r="C11" s="303"/>
      <c r="D11" s="304"/>
      <c r="E11" s="304"/>
      <c r="F11" s="305"/>
      <c r="G11" s="131"/>
      <c r="H11" s="132"/>
      <c r="I11" s="133"/>
      <c r="J11" s="62">
        <f t="shared" si="0"/>
        <v>0</v>
      </c>
      <c r="K11" s="375" t="s">
        <v>140</v>
      </c>
      <c r="L11" s="24"/>
      <c r="M11" s="5"/>
    </row>
    <row r="12" spans="2:13" ht="18.75" customHeight="1" x14ac:dyDescent="0.35">
      <c r="B12" s="342"/>
      <c r="C12" s="376" t="s">
        <v>12</v>
      </c>
      <c r="D12" s="377"/>
      <c r="E12" s="377"/>
      <c r="F12" s="377"/>
      <c r="G12" s="123">
        <f>SUM(G13:G17)</f>
        <v>0</v>
      </c>
      <c r="H12" s="124">
        <f>SUM(H13:H17)</f>
        <v>0</v>
      </c>
      <c r="I12" s="134">
        <f>SUM(I13:I17)</f>
        <v>0</v>
      </c>
      <c r="J12" s="50">
        <f>SUM(J13:J17)</f>
        <v>0</v>
      </c>
      <c r="K12" s="375"/>
      <c r="L12" s="256">
        <f>J65</f>
        <v>0</v>
      </c>
      <c r="M12" s="5"/>
    </row>
    <row r="13" spans="2:13" ht="18.75" customHeight="1" x14ac:dyDescent="0.35">
      <c r="B13" s="342"/>
      <c r="C13" s="298" t="s">
        <v>138</v>
      </c>
      <c r="D13" s="299"/>
      <c r="E13" s="299"/>
      <c r="F13" s="299"/>
      <c r="G13" s="125"/>
      <c r="H13" s="126"/>
      <c r="I13" s="127"/>
      <c r="J13" s="64">
        <f t="shared" si="0"/>
        <v>0</v>
      </c>
      <c r="K13" s="375"/>
      <c r="L13" s="24"/>
      <c r="M13" s="5"/>
    </row>
    <row r="14" spans="2:13" ht="18.75" customHeight="1" x14ac:dyDescent="0.35">
      <c r="B14" s="342"/>
      <c r="C14" s="300"/>
      <c r="D14" s="301"/>
      <c r="E14" s="301"/>
      <c r="F14" s="302"/>
      <c r="G14" s="128"/>
      <c r="H14" s="129"/>
      <c r="I14" s="130"/>
      <c r="J14" s="105">
        <f t="shared" si="0"/>
        <v>0</v>
      </c>
      <c r="K14" s="11"/>
      <c r="L14" s="23"/>
      <c r="M14" s="5"/>
    </row>
    <row r="15" spans="2:13" ht="18.75" customHeight="1" x14ac:dyDescent="0.35">
      <c r="B15" s="342"/>
      <c r="C15" s="300"/>
      <c r="D15" s="301"/>
      <c r="E15" s="301"/>
      <c r="F15" s="302"/>
      <c r="G15" s="128"/>
      <c r="H15" s="129"/>
      <c r="I15" s="130"/>
      <c r="J15" s="105">
        <f t="shared" si="0"/>
        <v>0</v>
      </c>
      <c r="K15" s="11"/>
      <c r="L15" s="23"/>
      <c r="M15" s="5"/>
    </row>
    <row r="16" spans="2:13" ht="18.75" customHeight="1" x14ac:dyDescent="0.35">
      <c r="B16" s="342"/>
      <c r="C16" s="300"/>
      <c r="D16" s="301"/>
      <c r="E16" s="301"/>
      <c r="F16" s="302"/>
      <c r="G16" s="128"/>
      <c r="H16" s="129"/>
      <c r="I16" s="130"/>
      <c r="J16" s="105">
        <f t="shared" si="0"/>
        <v>0</v>
      </c>
      <c r="K16" s="10"/>
      <c r="M16" s="5"/>
    </row>
    <row r="17" spans="2:13" ht="18.75" customHeight="1" thickBot="1" x14ac:dyDescent="0.4">
      <c r="B17" s="342"/>
      <c r="C17" s="333"/>
      <c r="D17" s="334"/>
      <c r="E17" s="334"/>
      <c r="F17" s="369"/>
      <c r="G17" s="135"/>
      <c r="H17" s="136"/>
      <c r="I17" s="137"/>
      <c r="J17" s="69">
        <f>SUM(G17:I17)</f>
        <v>0</v>
      </c>
      <c r="K17" s="11"/>
      <c r="L17" s="23"/>
      <c r="M17" s="5"/>
    </row>
    <row r="18" spans="2:13" ht="25.2" customHeight="1" thickTop="1" thickBot="1" x14ac:dyDescent="0.4">
      <c r="B18" s="342"/>
      <c r="C18" s="335" t="s">
        <v>14</v>
      </c>
      <c r="D18" s="336"/>
      <c r="E18" s="336"/>
      <c r="F18" s="336"/>
      <c r="G18" s="138">
        <f>SUM(G4+G12)</f>
        <v>0</v>
      </c>
      <c r="H18" s="139">
        <f>SUM(H4+H12)</f>
        <v>0</v>
      </c>
      <c r="I18" s="139">
        <f>SUM(I4+I12)</f>
        <v>0</v>
      </c>
      <c r="J18" s="140">
        <f>SUM(J4+J12)</f>
        <v>0</v>
      </c>
      <c r="K18" s="11"/>
      <c r="L18" s="23"/>
      <c r="M18" s="5"/>
    </row>
    <row r="19" spans="2:13" ht="29.4" customHeight="1" thickTop="1" x14ac:dyDescent="0.35">
      <c r="B19" s="342"/>
      <c r="C19" s="366" t="s">
        <v>15</v>
      </c>
      <c r="D19" s="367"/>
      <c r="E19" s="368"/>
      <c r="F19" s="8" t="s">
        <v>90</v>
      </c>
      <c r="G19" s="141" t="s">
        <v>3</v>
      </c>
      <c r="H19" s="141" t="s">
        <v>4</v>
      </c>
      <c r="I19" s="142" t="s">
        <v>5</v>
      </c>
      <c r="J19" s="110" t="s">
        <v>16</v>
      </c>
      <c r="K19" s="11"/>
      <c r="L19" s="23"/>
      <c r="M19" s="5"/>
    </row>
    <row r="20" spans="2:13" ht="18.75" customHeight="1" x14ac:dyDescent="0.35">
      <c r="B20" s="342"/>
      <c r="C20" s="370" t="s">
        <v>17</v>
      </c>
      <c r="D20" s="371"/>
      <c r="E20" s="371"/>
      <c r="F20" s="220"/>
      <c r="G20" s="221">
        <f>SUM(G21:G27)</f>
        <v>0</v>
      </c>
      <c r="H20" s="222">
        <f t="shared" ref="H20:I20" si="1">SUM(H21:H27)</f>
        <v>0</v>
      </c>
      <c r="I20" s="222">
        <f t="shared" si="1"/>
        <v>0</v>
      </c>
      <c r="J20" s="175">
        <f>SUM(J21:J27)</f>
        <v>0</v>
      </c>
      <c r="K20" s="11"/>
      <c r="L20" s="23"/>
      <c r="M20" s="5"/>
    </row>
    <row r="21" spans="2:13" ht="18.75" customHeight="1" x14ac:dyDescent="0.35">
      <c r="B21" s="342"/>
      <c r="C21" s="372" t="str">
        <f t="shared" ref="C21:C27" si="2">C5</f>
        <v>Write Acronym and position, e.g. A7-R1 (postdoc)</v>
      </c>
      <c r="D21" s="373"/>
      <c r="E21" s="374"/>
      <c r="F21" s="223"/>
      <c r="G21" s="224">
        <f>($F$21*(1+$E$34))*G5</f>
        <v>0</v>
      </c>
      <c r="H21" s="225">
        <f>($F$21*(1+$E$34)^2)*H5</f>
        <v>0</v>
      </c>
      <c r="I21" s="225">
        <f>($F$21*(1+$E$34)^3)*I5</f>
        <v>0</v>
      </c>
      <c r="J21" s="177">
        <f t="shared" ref="J21:J27" si="3">SUM(G21:I21)</f>
        <v>0</v>
      </c>
      <c r="K21" s="11"/>
      <c r="L21" s="23"/>
      <c r="M21" s="5"/>
    </row>
    <row r="22" spans="2:13" ht="18.75" customHeight="1" x14ac:dyDescent="0.35">
      <c r="B22" s="342"/>
      <c r="C22" s="353">
        <f>C6</f>
        <v>0</v>
      </c>
      <c r="D22" s="354"/>
      <c r="E22" s="355"/>
      <c r="F22" s="226"/>
      <c r="G22" s="227">
        <f>($F$22*(1+$E$34))*G6</f>
        <v>0</v>
      </c>
      <c r="H22" s="228">
        <f>($F$22*(1+$E$34)^2)*H6</f>
        <v>0</v>
      </c>
      <c r="I22" s="228">
        <f>($F$22*(1+$E$34)^3)*I6</f>
        <v>0</v>
      </c>
      <c r="J22" s="180">
        <f t="shared" si="3"/>
        <v>0</v>
      </c>
      <c r="K22" s="11"/>
      <c r="L22" s="23"/>
      <c r="M22" s="5"/>
    </row>
    <row r="23" spans="2:13" ht="18.75" customHeight="1" x14ac:dyDescent="0.35">
      <c r="B23" s="342"/>
      <c r="C23" s="353">
        <f t="shared" si="2"/>
        <v>0</v>
      </c>
      <c r="D23" s="354"/>
      <c r="E23" s="355"/>
      <c r="F23" s="226"/>
      <c r="G23" s="227">
        <f>($F$23*(1+$E$34))*G7</f>
        <v>0</v>
      </c>
      <c r="H23" s="228">
        <f>($F$23*(1+$E$34)^2)*H7</f>
        <v>0</v>
      </c>
      <c r="I23" s="228">
        <f>($F$23*(1+$E$34)^3)*I7</f>
        <v>0</v>
      </c>
      <c r="J23" s="180">
        <f t="shared" si="3"/>
        <v>0</v>
      </c>
      <c r="K23" s="11"/>
      <c r="L23" s="23"/>
      <c r="M23" s="5"/>
    </row>
    <row r="24" spans="2:13" ht="18.75" customHeight="1" x14ac:dyDescent="0.35">
      <c r="B24" s="342"/>
      <c r="C24" s="353">
        <f t="shared" si="2"/>
        <v>0</v>
      </c>
      <c r="D24" s="354"/>
      <c r="E24" s="355"/>
      <c r="F24" s="226"/>
      <c r="G24" s="227">
        <f>($F$24*(1+$E$34))*G8</f>
        <v>0</v>
      </c>
      <c r="H24" s="228">
        <f>($F$24*(1+$E$34)^2)*H8</f>
        <v>0</v>
      </c>
      <c r="I24" s="228">
        <f>($F$24*(1+$E$34)^3)*I8</f>
        <v>0</v>
      </c>
      <c r="J24" s="180">
        <f t="shared" si="3"/>
        <v>0</v>
      </c>
      <c r="K24" s="11"/>
      <c r="L24" s="23"/>
      <c r="M24" s="5"/>
    </row>
    <row r="25" spans="2:13" ht="18.75" customHeight="1" x14ac:dyDescent="0.35">
      <c r="B25" s="342"/>
      <c r="C25" s="353">
        <f t="shared" si="2"/>
        <v>0</v>
      </c>
      <c r="D25" s="354"/>
      <c r="E25" s="355"/>
      <c r="F25" s="226"/>
      <c r="G25" s="227">
        <f>($F$25*(1+$E$34))*G9</f>
        <v>0</v>
      </c>
      <c r="H25" s="228">
        <f>($F$25*(1+$E$34)^2)*H9</f>
        <v>0</v>
      </c>
      <c r="I25" s="228">
        <f>($F$25*(1+$E$34)^3)*I9</f>
        <v>0</v>
      </c>
      <c r="J25" s="180">
        <f t="shared" si="3"/>
        <v>0</v>
      </c>
      <c r="K25" s="11"/>
      <c r="L25" s="23"/>
      <c r="M25" s="5"/>
    </row>
    <row r="26" spans="2:13" ht="18.75" customHeight="1" x14ac:dyDescent="0.35">
      <c r="B26" s="342"/>
      <c r="C26" s="353">
        <f t="shared" si="2"/>
        <v>0</v>
      </c>
      <c r="D26" s="354"/>
      <c r="E26" s="355"/>
      <c r="F26" s="226"/>
      <c r="G26" s="227">
        <f>($F$26*(1+$E$34))*G10</f>
        <v>0</v>
      </c>
      <c r="H26" s="228">
        <f>($F$26*(1+$E$34)^2)*H10</f>
        <v>0</v>
      </c>
      <c r="I26" s="228">
        <f>($F$26*(1+$E$34)^3)*I10</f>
        <v>0</v>
      </c>
      <c r="J26" s="180">
        <f t="shared" si="3"/>
        <v>0</v>
      </c>
      <c r="K26" s="11"/>
      <c r="L26" s="23"/>
      <c r="M26" s="5"/>
    </row>
    <row r="27" spans="2:13" ht="18.75" customHeight="1" x14ac:dyDescent="0.35">
      <c r="B27" s="342"/>
      <c r="C27" s="356">
        <f t="shared" si="2"/>
        <v>0</v>
      </c>
      <c r="D27" s="357"/>
      <c r="E27" s="358"/>
      <c r="F27" s="229"/>
      <c r="G27" s="230">
        <f>($F$27*(1+$E$34))*G11</f>
        <v>0</v>
      </c>
      <c r="H27" s="231">
        <f>($F$27*(1+$E$34)^2)*H11</f>
        <v>0</v>
      </c>
      <c r="I27" s="231">
        <f>($F$27*(1+$E$34)^3)*I11</f>
        <v>0</v>
      </c>
      <c r="J27" s="183">
        <f t="shared" si="3"/>
        <v>0</v>
      </c>
      <c r="K27" s="11"/>
      <c r="L27" s="23"/>
      <c r="M27" s="5"/>
    </row>
    <row r="28" spans="2:13" ht="18.75" customHeight="1" x14ac:dyDescent="0.35">
      <c r="B28" s="342"/>
      <c r="C28" s="370" t="s">
        <v>18</v>
      </c>
      <c r="D28" s="371"/>
      <c r="E28" s="371"/>
      <c r="F28" s="222"/>
      <c r="G28" s="221">
        <f>SUM(G29:G33)</f>
        <v>0</v>
      </c>
      <c r="H28" s="222">
        <f t="shared" ref="H28:I28" si="4">SUM(H29:H33)</f>
        <v>0</v>
      </c>
      <c r="I28" s="222">
        <f t="shared" si="4"/>
        <v>0</v>
      </c>
      <c r="J28" s="175">
        <f>SUM(J29:J33)</f>
        <v>0</v>
      </c>
      <c r="K28" s="11"/>
      <c r="L28" s="23"/>
      <c r="M28" s="5"/>
    </row>
    <row r="29" spans="2:13" ht="18.75" customHeight="1" x14ac:dyDescent="0.35">
      <c r="B29" s="342"/>
      <c r="C29" s="372" t="str">
        <f>C13</f>
        <v>Write Acronym and position, e.g. A7-R2 (lab tech)</v>
      </c>
      <c r="D29" s="373"/>
      <c r="E29" s="374"/>
      <c r="F29" s="223"/>
      <c r="G29" s="224">
        <f>($F$29*(1+$E$34))*G13</f>
        <v>0</v>
      </c>
      <c r="H29" s="225">
        <f>($F$29*(1+$E$34)^2)*H13</f>
        <v>0</v>
      </c>
      <c r="I29" s="232">
        <f>($F$29*(1+$E$34)^3)*I13</f>
        <v>0</v>
      </c>
      <c r="J29" s="181">
        <f>SUM(G29:I29)</f>
        <v>0</v>
      </c>
      <c r="K29" s="11"/>
      <c r="L29" s="23"/>
      <c r="M29" s="5"/>
    </row>
    <row r="30" spans="2:13" ht="18.75" customHeight="1" x14ac:dyDescent="0.35">
      <c r="B30" s="342"/>
      <c r="C30" s="353">
        <f>C14</f>
        <v>0</v>
      </c>
      <c r="D30" s="354"/>
      <c r="E30" s="355"/>
      <c r="F30" s="226"/>
      <c r="G30" s="227">
        <f>($F$30*(1+$E$34))*G14</f>
        <v>0</v>
      </c>
      <c r="H30" s="228">
        <f>($F$30*(1+$E$34)^2)*H14</f>
        <v>0</v>
      </c>
      <c r="I30" s="233">
        <f>($F$30*(1+$E$34)^3)*I14</f>
        <v>0</v>
      </c>
      <c r="J30" s="181">
        <f>SUM(G30:I30)</f>
        <v>0</v>
      </c>
      <c r="K30" s="11"/>
      <c r="L30" s="23"/>
      <c r="M30" s="5"/>
    </row>
    <row r="31" spans="2:13" ht="18.75" customHeight="1" x14ac:dyDescent="0.35">
      <c r="B31" s="342"/>
      <c r="C31" s="353">
        <f>C15</f>
        <v>0</v>
      </c>
      <c r="D31" s="354"/>
      <c r="E31" s="355"/>
      <c r="F31" s="226"/>
      <c r="G31" s="227">
        <f>($F$31*(1+$E$34))*G15</f>
        <v>0</v>
      </c>
      <c r="H31" s="228">
        <f>($F$31*(1+$E$34)^2)*H15</f>
        <v>0</v>
      </c>
      <c r="I31" s="233">
        <f>($F$31*(1+$E$34)^3)*I15</f>
        <v>0</v>
      </c>
      <c r="J31" s="181">
        <f>SUM(G31:I31)</f>
        <v>0</v>
      </c>
      <c r="K31" s="11"/>
      <c r="L31" s="23"/>
      <c r="M31" s="5"/>
    </row>
    <row r="32" spans="2:13" ht="18.75" customHeight="1" x14ac:dyDescent="0.35">
      <c r="B32" s="342"/>
      <c r="C32" s="353">
        <f>C16</f>
        <v>0</v>
      </c>
      <c r="D32" s="354"/>
      <c r="E32" s="355"/>
      <c r="F32" s="226"/>
      <c r="G32" s="227">
        <f>($F$32*(1+$E$34))*G16</f>
        <v>0</v>
      </c>
      <c r="H32" s="228">
        <f>($F$32*(1+$E$34)^2)*H16</f>
        <v>0</v>
      </c>
      <c r="I32" s="233">
        <f>($F$32*(1+$E$34)^3)*I16</f>
        <v>0</v>
      </c>
      <c r="J32" s="181">
        <f>SUM(G32:I32)</f>
        <v>0</v>
      </c>
      <c r="K32" s="11"/>
      <c r="L32" s="23"/>
      <c r="M32" s="5"/>
    </row>
    <row r="33" spans="2:13" ht="18.75" customHeight="1" x14ac:dyDescent="0.35">
      <c r="B33" s="342"/>
      <c r="C33" s="356">
        <f>C17</f>
        <v>0</v>
      </c>
      <c r="D33" s="357"/>
      <c r="E33" s="358"/>
      <c r="F33" s="226"/>
      <c r="G33" s="230">
        <f>($F$33*(1+$E$34))*G17</f>
        <v>0</v>
      </c>
      <c r="H33" s="231">
        <f>($F$33*(1+$E$34)^2)*H17</f>
        <v>0</v>
      </c>
      <c r="I33" s="234">
        <f>($F$33*(1+$E$34)^3)*I17</f>
        <v>0</v>
      </c>
      <c r="J33" s="184">
        <f>SUM(G33:I33)</f>
        <v>0</v>
      </c>
      <c r="K33" s="11"/>
      <c r="L33" s="23"/>
      <c r="M33" s="5"/>
    </row>
    <row r="34" spans="2:13" ht="18.75" customHeight="1" thickBot="1" x14ac:dyDescent="0.4">
      <c r="B34" s="342"/>
      <c r="C34" s="359" t="s">
        <v>19</v>
      </c>
      <c r="D34" s="360"/>
      <c r="E34" s="143">
        <v>0.03</v>
      </c>
      <c r="F34" s="361"/>
      <c r="G34" s="362"/>
      <c r="H34" s="362"/>
      <c r="I34" s="362"/>
      <c r="J34" s="75"/>
      <c r="K34" s="10"/>
      <c r="M34" s="5"/>
    </row>
    <row r="35" spans="2:13" ht="24" customHeight="1" thickTop="1" thickBot="1" x14ac:dyDescent="0.4">
      <c r="B35" s="388"/>
      <c r="C35" s="363" t="s">
        <v>20</v>
      </c>
      <c r="D35" s="364"/>
      <c r="E35" s="364"/>
      <c r="F35" s="365"/>
      <c r="G35" s="235">
        <f>SUM(G20+G28)</f>
        <v>0</v>
      </c>
      <c r="H35" s="236">
        <f t="shared" ref="H35:I35" si="5">SUM(H20+H28)</f>
        <v>0</v>
      </c>
      <c r="I35" s="236">
        <f t="shared" si="5"/>
        <v>0</v>
      </c>
      <c r="J35" s="189">
        <f>SUM(J20+J28)</f>
        <v>0</v>
      </c>
      <c r="K35" s="10"/>
      <c r="M35" s="5"/>
    </row>
    <row r="36" spans="2:13" ht="18.75" customHeight="1" thickTop="1" x14ac:dyDescent="0.35">
      <c r="B36" s="341" t="s">
        <v>21</v>
      </c>
      <c r="C36" s="366" t="s">
        <v>22</v>
      </c>
      <c r="D36" s="367"/>
      <c r="E36" s="367"/>
      <c r="F36" s="368"/>
      <c r="G36" s="144" t="s">
        <v>3</v>
      </c>
      <c r="H36" s="144" t="s">
        <v>4</v>
      </c>
      <c r="I36" s="144" t="s">
        <v>5</v>
      </c>
      <c r="J36" s="77" t="str">
        <f>J19</f>
        <v>Total (DKK)</v>
      </c>
      <c r="K36" s="10"/>
      <c r="M36" s="5"/>
    </row>
    <row r="37" spans="2:13" ht="18.75" customHeight="1" x14ac:dyDescent="0.35">
      <c r="B37" s="342"/>
      <c r="C37" s="343" t="s">
        <v>68</v>
      </c>
      <c r="D37" s="344"/>
      <c r="E37" s="344"/>
      <c r="F37" s="344"/>
      <c r="G37" s="237"/>
      <c r="H37" s="238"/>
      <c r="I37" s="239"/>
      <c r="J37" s="181">
        <f t="shared" ref="J37:J44" si="6">SUM(G37:I37)</f>
        <v>0</v>
      </c>
      <c r="K37" s="10"/>
      <c r="M37" s="5"/>
    </row>
    <row r="38" spans="2:13" ht="18.75" customHeight="1" x14ac:dyDescent="0.35">
      <c r="B38" s="342"/>
      <c r="C38" s="343"/>
      <c r="D38" s="344"/>
      <c r="E38" s="344"/>
      <c r="F38" s="344"/>
      <c r="G38" s="237"/>
      <c r="H38" s="238"/>
      <c r="I38" s="239"/>
      <c r="J38" s="181">
        <f t="shared" si="6"/>
        <v>0</v>
      </c>
      <c r="K38" s="10"/>
      <c r="M38" s="5"/>
    </row>
    <row r="39" spans="2:13" ht="18.75" customHeight="1" x14ac:dyDescent="0.35">
      <c r="B39" s="342"/>
      <c r="C39" s="343"/>
      <c r="D39" s="344"/>
      <c r="E39" s="344"/>
      <c r="F39" s="344"/>
      <c r="G39" s="237"/>
      <c r="H39" s="238"/>
      <c r="I39" s="239"/>
      <c r="J39" s="181">
        <f t="shared" si="6"/>
        <v>0</v>
      </c>
      <c r="K39" s="10"/>
      <c r="M39" s="5"/>
    </row>
    <row r="40" spans="2:13" ht="18.75" customHeight="1" x14ac:dyDescent="0.35">
      <c r="B40" s="342"/>
      <c r="C40" s="343"/>
      <c r="D40" s="344"/>
      <c r="E40" s="344"/>
      <c r="F40" s="344"/>
      <c r="G40" s="237"/>
      <c r="H40" s="238"/>
      <c r="I40" s="239"/>
      <c r="J40" s="181">
        <f t="shared" si="6"/>
        <v>0</v>
      </c>
      <c r="K40" s="10"/>
      <c r="M40" s="5"/>
    </row>
    <row r="41" spans="2:13" ht="18.75" customHeight="1" x14ac:dyDescent="0.35">
      <c r="B41" s="342"/>
      <c r="C41" s="343"/>
      <c r="D41" s="344"/>
      <c r="E41" s="344"/>
      <c r="F41" s="344"/>
      <c r="G41" s="237"/>
      <c r="H41" s="238"/>
      <c r="I41" s="239"/>
      <c r="J41" s="181">
        <f t="shared" si="6"/>
        <v>0</v>
      </c>
      <c r="K41" s="10"/>
      <c r="M41" s="5"/>
    </row>
    <row r="42" spans="2:13" ht="18.75" customHeight="1" x14ac:dyDescent="0.35">
      <c r="B42" s="342"/>
      <c r="C42" s="343"/>
      <c r="D42" s="344"/>
      <c r="E42" s="344"/>
      <c r="F42" s="344"/>
      <c r="G42" s="237"/>
      <c r="H42" s="238"/>
      <c r="I42" s="239"/>
      <c r="J42" s="181">
        <f t="shared" si="6"/>
        <v>0</v>
      </c>
      <c r="K42" s="10"/>
      <c r="M42" s="5"/>
    </row>
    <row r="43" spans="2:13" ht="18.75" customHeight="1" thickBot="1" x14ac:dyDescent="0.4">
      <c r="B43" s="342"/>
      <c r="C43" s="345"/>
      <c r="D43" s="346"/>
      <c r="E43" s="346"/>
      <c r="F43" s="346"/>
      <c r="G43" s="240"/>
      <c r="H43" s="241"/>
      <c r="I43" s="242"/>
      <c r="J43" s="198">
        <f t="shared" si="6"/>
        <v>0</v>
      </c>
      <c r="K43" s="10"/>
      <c r="M43" s="5"/>
    </row>
    <row r="44" spans="2:13" ht="26.4" customHeight="1" thickTop="1" thickBot="1" x14ac:dyDescent="0.4">
      <c r="B44" s="342"/>
      <c r="C44" s="335" t="s">
        <v>25</v>
      </c>
      <c r="D44" s="336"/>
      <c r="E44" s="336"/>
      <c r="F44" s="347"/>
      <c r="G44" s="235">
        <f>SUM(G37:G43)</f>
        <v>0</v>
      </c>
      <c r="H44" s="236">
        <f t="shared" ref="H44:I44" si="7">SUM(H37:H43)</f>
        <v>0</v>
      </c>
      <c r="I44" s="243">
        <f t="shared" si="7"/>
        <v>0</v>
      </c>
      <c r="J44" s="190">
        <f t="shared" si="6"/>
        <v>0</v>
      </c>
      <c r="K44" s="351" t="s">
        <v>26</v>
      </c>
      <c r="M44" s="5"/>
    </row>
    <row r="45" spans="2:13" ht="25.2" customHeight="1" thickTop="1" thickBot="1" x14ac:dyDescent="0.4">
      <c r="B45" s="317"/>
      <c r="C45" s="352" t="s">
        <v>27</v>
      </c>
      <c r="D45" s="315"/>
      <c r="E45" s="315"/>
      <c r="F45" s="315"/>
      <c r="G45" s="244">
        <f>IF($L$45&lt;8000,G4*$L$45,G4*8000)</f>
        <v>0</v>
      </c>
      <c r="H45" s="245">
        <f>IF($L$45&lt;8000,H4*$L$45,H4*8000)</f>
        <v>0</v>
      </c>
      <c r="I45" s="246">
        <f>IF($L$45&lt;8000,I4*$L$45,I4*8000)</f>
        <v>0</v>
      </c>
      <c r="J45" s="200">
        <f>SUM(G45:I45)</f>
        <v>0</v>
      </c>
      <c r="K45" s="351"/>
      <c r="L45" s="247">
        <v>0</v>
      </c>
      <c r="M45" s="5"/>
    </row>
    <row r="46" spans="2:13" ht="18.75" customHeight="1" thickTop="1" x14ac:dyDescent="0.35">
      <c r="B46" s="317"/>
      <c r="C46" s="348" t="s">
        <v>93</v>
      </c>
      <c r="D46" s="349"/>
      <c r="E46" s="349"/>
      <c r="F46" s="350"/>
      <c r="G46" s="141" t="s">
        <v>3</v>
      </c>
      <c r="H46" s="141" t="s">
        <v>4</v>
      </c>
      <c r="I46" s="141" t="s">
        <v>5</v>
      </c>
      <c r="J46" s="77" t="str">
        <f>J19</f>
        <v>Total (DKK)</v>
      </c>
      <c r="K46" s="10"/>
      <c r="M46" s="5"/>
    </row>
    <row r="47" spans="2:13" ht="18.75" customHeight="1" x14ac:dyDescent="0.35">
      <c r="B47" s="317"/>
      <c r="C47" s="298" t="s">
        <v>69</v>
      </c>
      <c r="D47" s="299"/>
      <c r="E47" s="299"/>
      <c r="F47" s="299"/>
      <c r="G47" s="223"/>
      <c r="H47" s="248"/>
      <c r="I47" s="249"/>
      <c r="J47" s="181">
        <f t="shared" ref="J47:J54" si="8">SUM(G47:I47)</f>
        <v>0</v>
      </c>
      <c r="K47" s="10"/>
      <c r="M47" s="5"/>
    </row>
    <row r="48" spans="2:13" ht="18.75" customHeight="1" x14ac:dyDescent="0.35">
      <c r="B48" s="317"/>
      <c r="C48" s="300"/>
      <c r="D48" s="301"/>
      <c r="E48" s="301"/>
      <c r="F48" s="301"/>
      <c r="G48" s="226"/>
      <c r="H48" s="250"/>
      <c r="I48" s="251"/>
      <c r="J48" s="181">
        <f t="shared" si="8"/>
        <v>0</v>
      </c>
      <c r="K48" s="10"/>
      <c r="M48" s="5"/>
    </row>
    <row r="49" spans="2:13" ht="18.75" customHeight="1" x14ac:dyDescent="0.35">
      <c r="B49" s="317"/>
      <c r="C49" s="300"/>
      <c r="D49" s="301"/>
      <c r="E49" s="301"/>
      <c r="F49" s="301"/>
      <c r="G49" s="226"/>
      <c r="H49" s="250"/>
      <c r="I49" s="251"/>
      <c r="J49" s="181">
        <f t="shared" si="8"/>
        <v>0</v>
      </c>
      <c r="K49" s="10"/>
      <c r="M49" s="5"/>
    </row>
    <row r="50" spans="2:13" ht="18.75" customHeight="1" x14ac:dyDescent="0.35">
      <c r="B50" s="317"/>
      <c r="C50" s="300"/>
      <c r="D50" s="301"/>
      <c r="E50" s="301"/>
      <c r="F50" s="301"/>
      <c r="G50" s="226"/>
      <c r="H50" s="250"/>
      <c r="I50" s="251"/>
      <c r="J50" s="181">
        <f t="shared" si="8"/>
        <v>0</v>
      </c>
      <c r="K50" s="10"/>
      <c r="M50" s="5"/>
    </row>
    <row r="51" spans="2:13" ht="18.75" customHeight="1" x14ac:dyDescent="0.35">
      <c r="B51" s="317"/>
      <c r="C51" s="300"/>
      <c r="D51" s="301"/>
      <c r="E51" s="301"/>
      <c r="F51" s="301"/>
      <c r="G51" s="226"/>
      <c r="H51" s="250"/>
      <c r="I51" s="251"/>
      <c r="J51" s="181">
        <f t="shared" si="8"/>
        <v>0</v>
      </c>
      <c r="K51" s="10"/>
      <c r="M51" s="5"/>
    </row>
    <row r="52" spans="2:13" ht="18.75" customHeight="1" x14ac:dyDescent="0.35">
      <c r="B52" s="317"/>
      <c r="C52" s="300"/>
      <c r="D52" s="301"/>
      <c r="E52" s="301"/>
      <c r="F52" s="301"/>
      <c r="G52" s="226"/>
      <c r="H52" s="250"/>
      <c r="I52" s="251"/>
      <c r="J52" s="181">
        <f t="shared" si="8"/>
        <v>0</v>
      </c>
      <c r="K52" s="10"/>
      <c r="M52" s="5"/>
    </row>
    <row r="53" spans="2:13" ht="18.75" customHeight="1" thickBot="1" x14ac:dyDescent="0.4">
      <c r="B53" s="317"/>
      <c r="C53" s="333"/>
      <c r="D53" s="334"/>
      <c r="E53" s="334"/>
      <c r="F53" s="334"/>
      <c r="G53" s="252"/>
      <c r="H53" s="253"/>
      <c r="I53" s="254"/>
      <c r="J53" s="198">
        <f t="shared" si="8"/>
        <v>0</v>
      </c>
      <c r="K53" s="10"/>
      <c r="M53" s="5"/>
    </row>
    <row r="54" spans="2:13" ht="25.2" customHeight="1" thickTop="1" thickBot="1" x14ac:dyDescent="0.4">
      <c r="B54" s="318"/>
      <c r="C54" s="335" t="s">
        <v>29</v>
      </c>
      <c r="D54" s="336"/>
      <c r="E54" s="336"/>
      <c r="F54" s="336"/>
      <c r="G54" s="235">
        <f t="shared" ref="G54:H54" si="9">SUM(G47:G53)</f>
        <v>0</v>
      </c>
      <c r="H54" s="236">
        <f t="shared" si="9"/>
        <v>0</v>
      </c>
      <c r="I54" s="236">
        <f>SUM(I47:I53)</f>
        <v>0</v>
      </c>
      <c r="J54" s="209">
        <f t="shared" si="8"/>
        <v>0</v>
      </c>
      <c r="K54" s="10"/>
      <c r="M54" s="5"/>
    </row>
    <row r="55" spans="2:13" ht="23.4" customHeight="1" x14ac:dyDescent="0.35">
      <c r="B55" s="316" t="s">
        <v>30</v>
      </c>
      <c r="C55" s="79" t="s">
        <v>31</v>
      </c>
      <c r="D55" s="145"/>
      <c r="E55" s="145"/>
      <c r="F55" s="145"/>
      <c r="G55" s="141" t="s">
        <v>3</v>
      </c>
      <c r="H55" s="141" t="s">
        <v>4</v>
      </c>
      <c r="I55" s="142" t="s">
        <v>5</v>
      </c>
      <c r="J55" s="80" t="s">
        <v>16</v>
      </c>
      <c r="K55" s="114" t="s">
        <v>80</v>
      </c>
      <c r="L55" s="106"/>
      <c r="M55" s="5"/>
    </row>
    <row r="56" spans="2:13" ht="18.75" customHeight="1" x14ac:dyDescent="0.35">
      <c r="B56" s="317"/>
      <c r="C56" s="337" t="s">
        <v>32</v>
      </c>
      <c r="D56" s="337"/>
      <c r="E56" s="337"/>
      <c r="F56" s="337"/>
      <c r="G56" s="223"/>
      <c r="H56" s="248"/>
      <c r="I56" s="249"/>
      <c r="J56" s="178">
        <f t="shared" ref="J56:J60" si="10">SUM(G56:I56)</f>
        <v>0</v>
      </c>
      <c r="K56" s="165" t="s">
        <v>77</v>
      </c>
      <c r="L56" s="106"/>
      <c r="M56" s="19"/>
    </row>
    <row r="57" spans="2:13" ht="18.75" customHeight="1" x14ac:dyDescent="0.35">
      <c r="B57" s="317"/>
      <c r="C57" s="338" t="s">
        <v>33</v>
      </c>
      <c r="D57" s="338"/>
      <c r="E57" s="338"/>
      <c r="F57" s="338"/>
      <c r="G57" s="226"/>
      <c r="H57" s="250"/>
      <c r="I57" s="251"/>
      <c r="J57" s="181">
        <f t="shared" si="10"/>
        <v>0</v>
      </c>
      <c r="K57" s="10"/>
      <c r="M57" s="19"/>
    </row>
    <row r="58" spans="2:13" ht="18.75" customHeight="1" x14ac:dyDescent="0.35">
      <c r="B58" s="317"/>
      <c r="C58" s="338" t="s">
        <v>34</v>
      </c>
      <c r="D58" s="338"/>
      <c r="E58" s="338"/>
      <c r="F58" s="338"/>
      <c r="G58" s="226"/>
      <c r="H58" s="250"/>
      <c r="I58" s="251"/>
      <c r="J58" s="181">
        <f t="shared" si="10"/>
        <v>0</v>
      </c>
      <c r="K58" s="10" t="s">
        <v>35</v>
      </c>
      <c r="M58" s="19"/>
    </row>
    <row r="59" spans="2:13" ht="18.75" customHeight="1" x14ac:dyDescent="0.35">
      <c r="B59" s="317"/>
      <c r="C59" s="338" t="s">
        <v>36</v>
      </c>
      <c r="D59" s="338"/>
      <c r="E59" s="338"/>
      <c r="F59" s="338"/>
      <c r="G59" s="226"/>
      <c r="H59" s="250"/>
      <c r="I59" s="251"/>
      <c r="J59" s="181">
        <f t="shared" si="10"/>
        <v>0</v>
      </c>
      <c r="K59" s="10"/>
      <c r="M59" s="19"/>
    </row>
    <row r="60" spans="2:13" ht="18.600000000000001" customHeight="1" thickBot="1" x14ac:dyDescent="0.4">
      <c r="B60" s="317"/>
      <c r="C60" s="339" t="s">
        <v>37</v>
      </c>
      <c r="D60" s="340"/>
      <c r="E60" s="340"/>
      <c r="F60" s="340"/>
      <c r="G60" s="252"/>
      <c r="H60" s="253"/>
      <c r="I60" s="254"/>
      <c r="J60" s="210">
        <f t="shared" si="10"/>
        <v>0</v>
      </c>
      <c r="K60" s="311"/>
      <c r="L60" s="312"/>
      <c r="M60" s="20"/>
    </row>
    <row r="61" spans="2:13" ht="22.2" customHeight="1" thickTop="1" thickBot="1" x14ac:dyDescent="0.4">
      <c r="B61" s="318"/>
      <c r="C61" s="315" t="s">
        <v>38</v>
      </c>
      <c r="D61" s="315"/>
      <c r="E61" s="315"/>
      <c r="F61" s="315"/>
      <c r="G61" s="244">
        <f>SUM(G56:G60)</f>
        <v>0</v>
      </c>
      <c r="H61" s="245">
        <f t="shared" ref="H61" si="11">SUM(H56:H60)</f>
        <v>0</v>
      </c>
      <c r="I61" s="245">
        <f>SUM(I56:I60)</f>
        <v>0</v>
      </c>
      <c r="J61" s="199">
        <f>SUM(G61:I61)</f>
        <v>0</v>
      </c>
      <c r="K61" s="313"/>
      <c r="L61" s="314"/>
      <c r="M61" s="21"/>
    </row>
    <row r="62" spans="2:13" ht="18" customHeight="1" x14ac:dyDescent="0.35">
      <c r="B62" s="316" t="s">
        <v>39</v>
      </c>
      <c r="C62" s="146"/>
      <c r="D62" s="147"/>
      <c r="E62" s="147"/>
      <c r="F62" s="147"/>
      <c r="G62" s="141" t="s">
        <v>3</v>
      </c>
      <c r="H62" s="141" t="s">
        <v>4</v>
      </c>
      <c r="I62" s="142" t="s">
        <v>5</v>
      </c>
      <c r="J62" s="80" t="s">
        <v>40</v>
      </c>
      <c r="K62" s="33" t="s">
        <v>92</v>
      </c>
      <c r="L62" s="25"/>
      <c r="M62" s="9"/>
    </row>
    <row r="63" spans="2:13" ht="18" x14ac:dyDescent="0.35">
      <c r="B63" s="317"/>
      <c r="C63" s="319" t="s">
        <v>42</v>
      </c>
      <c r="D63" s="320"/>
      <c r="E63" s="320"/>
      <c r="F63" s="321"/>
      <c r="G63" s="177">
        <f>G35+G44+G45+G54+G61</f>
        <v>0</v>
      </c>
      <c r="H63" s="178">
        <f>H35+H44+H45+H54+H61</f>
        <v>0</v>
      </c>
      <c r="I63" s="185">
        <f>I35+I44+I45+I54+I61</f>
        <v>0</v>
      </c>
      <c r="J63" s="181">
        <f>SUM(G63:I63)</f>
        <v>0</v>
      </c>
      <c r="K63" s="327" t="s">
        <v>127</v>
      </c>
      <c r="L63" s="328"/>
      <c r="M63" s="329"/>
    </row>
    <row r="64" spans="2:13" ht="18.600000000000001" thickBot="1" x14ac:dyDescent="0.4">
      <c r="B64" s="317"/>
      <c r="C64" s="322" t="s">
        <v>43</v>
      </c>
      <c r="D64" s="323"/>
      <c r="E64" s="323"/>
      <c r="F64" s="148">
        <v>0.05</v>
      </c>
      <c r="G64" s="211">
        <f>G63*$F$64</f>
        <v>0</v>
      </c>
      <c r="H64" s="198">
        <f t="shared" ref="H64:I64" si="12">H63*$F$64</f>
        <v>0</v>
      </c>
      <c r="I64" s="212">
        <f t="shared" si="12"/>
        <v>0</v>
      </c>
      <c r="J64" s="198">
        <f>SUM(G64:I64)</f>
        <v>0</v>
      </c>
      <c r="K64" s="330" t="s">
        <v>128</v>
      </c>
      <c r="L64" s="331"/>
      <c r="M64" s="332"/>
    </row>
    <row r="65" spans="2:13" ht="24" customHeight="1" thickTop="1" thickBot="1" x14ac:dyDescent="0.4">
      <c r="B65" s="318"/>
      <c r="C65" s="324" t="s">
        <v>45</v>
      </c>
      <c r="D65" s="325"/>
      <c r="E65" s="325"/>
      <c r="F65" s="326"/>
      <c r="G65" s="213">
        <f t="shared" ref="G65:I65" si="13">SUM(G63:G64)</f>
        <v>0</v>
      </c>
      <c r="H65" s="214">
        <f t="shared" si="13"/>
        <v>0</v>
      </c>
      <c r="I65" s="215">
        <f t="shared" si="13"/>
        <v>0</v>
      </c>
      <c r="J65" s="214">
        <f>SUM(G65:I65)</f>
        <v>0</v>
      </c>
      <c r="K65" s="10"/>
      <c r="M65" s="5"/>
    </row>
    <row r="66" spans="2:13" ht="10.199999999999999" customHeight="1" thickBot="1" x14ac:dyDescent="0.4">
      <c r="B66" s="289"/>
      <c r="C66" s="290"/>
      <c r="D66" s="112"/>
      <c r="E66" s="112"/>
      <c r="F66" s="112"/>
      <c r="G66" s="255"/>
      <c r="H66" s="255"/>
      <c r="I66" s="255"/>
      <c r="J66" s="255"/>
      <c r="K66" s="10"/>
      <c r="M66" s="5"/>
    </row>
    <row r="67" spans="2:13" ht="24" customHeight="1" x14ac:dyDescent="0.35">
      <c r="B67" s="291" t="s">
        <v>46</v>
      </c>
      <c r="C67" s="294" t="s">
        <v>47</v>
      </c>
      <c r="D67" s="295"/>
      <c r="E67" s="295"/>
      <c r="F67" s="295"/>
      <c r="G67" s="87" t="s">
        <v>3</v>
      </c>
      <c r="H67" s="87" t="s">
        <v>4</v>
      </c>
      <c r="I67" s="87" t="s">
        <v>5</v>
      </c>
      <c r="J67" s="87" t="s">
        <v>6</v>
      </c>
      <c r="K67" s="10"/>
      <c r="M67" s="5"/>
    </row>
    <row r="68" spans="2:13" ht="18.75" customHeight="1" x14ac:dyDescent="0.35">
      <c r="B68" s="292"/>
      <c r="C68" s="296" t="s">
        <v>48</v>
      </c>
      <c r="D68" s="297"/>
      <c r="E68" s="297"/>
      <c r="F68" s="297"/>
      <c r="G68" s="149">
        <f>SUM(G69:G71)</f>
        <v>0</v>
      </c>
      <c r="H68" s="149">
        <f t="shared" ref="H68:I68" si="14">SUM(H69:H71)</f>
        <v>0</v>
      </c>
      <c r="I68" s="149">
        <f t="shared" si="14"/>
        <v>0</v>
      </c>
      <c r="J68" s="88">
        <f>SUM(G68:I68)</f>
        <v>0</v>
      </c>
      <c r="K68" s="10"/>
      <c r="M68" s="5"/>
    </row>
    <row r="69" spans="2:13" ht="18.75" customHeight="1" x14ac:dyDescent="0.35">
      <c r="B69" s="292"/>
      <c r="C69" s="298" t="s">
        <v>139</v>
      </c>
      <c r="D69" s="299"/>
      <c r="E69" s="299"/>
      <c r="F69" s="299"/>
      <c r="G69" s="150"/>
      <c r="H69" s="151"/>
      <c r="I69" s="152"/>
      <c r="J69" s="91">
        <f t="shared" ref="J69:J71" si="15">SUM(G69:I69)</f>
        <v>0</v>
      </c>
      <c r="K69" s="10"/>
      <c r="M69" s="5"/>
    </row>
    <row r="70" spans="2:13" ht="18.75" customHeight="1" x14ac:dyDescent="0.35">
      <c r="B70" s="292"/>
      <c r="C70" s="300"/>
      <c r="D70" s="301"/>
      <c r="E70" s="301"/>
      <c r="F70" s="302"/>
      <c r="G70" s="153"/>
      <c r="H70" s="154"/>
      <c r="I70" s="155"/>
      <c r="J70" s="94">
        <f t="shared" si="15"/>
        <v>0</v>
      </c>
      <c r="K70" s="10"/>
      <c r="M70" s="5"/>
    </row>
    <row r="71" spans="2:13" ht="18.75" customHeight="1" x14ac:dyDescent="0.35">
      <c r="B71" s="292"/>
      <c r="C71" s="303"/>
      <c r="D71" s="304"/>
      <c r="E71" s="304"/>
      <c r="F71" s="305"/>
      <c r="G71" s="156"/>
      <c r="H71" s="157"/>
      <c r="I71" s="158"/>
      <c r="J71" s="94">
        <f t="shared" si="15"/>
        <v>0</v>
      </c>
      <c r="K71" s="10"/>
      <c r="M71" s="5"/>
    </row>
    <row r="72" spans="2:13" ht="18.75" customHeight="1" x14ac:dyDescent="0.35">
      <c r="B72" s="292"/>
      <c r="C72" s="306" t="s">
        <v>50</v>
      </c>
      <c r="D72" s="307"/>
      <c r="E72" s="307"/>
      <c r="F72" s="308"/>
      <c r="G72" s="98" t="s">
        <v>3</v>
      </c>
      <c r="H72" s="98" t="s">
        <v>4</v>
      </c>
      <c r="I72" s="99" t="s">
        <v>5</v>
      </c>
      <c r="J72" s="100" t="s">
        <v>16</v>
      </c>
      <c r="K72" s="10"/>
      <c r="M72" s="5"/>
    </row>
    <row r="73" spans="2:13" ht="18.75" customHeight="1" thickBot="1" x14ac:dyDescent="0.4">
      <c r="B73" s="293"/>
      <c r="C73" s="309" t="s">
        <v>51</v>
      </c>
      <c r="D73" s="310"/>
      <c r="E73" s="310"/>
      <c r="F73" s="310"/>
      <c r="G73" s="216"/>
      <c r="H73" s="217"/>
      <c r="I73" s="218"/>
      <c r="J73" s="219">
        <f>SUM(G73:I73)</f>
        <v>0</v>
      </c>
      <c r="K73" s="12"/>
      <c r="L73" s="26"/>
      <c r="M73" s="7"/>
    </row>
    <row r="75" spans="2:13" ht="19.2" customHeight="1" x14ac:dyDescent="0.35"/>
  </sheetData>
  <sheetProtection algorithmName="SHA-512" hashValue="sj+aMpMtPn5iVEbSizms86aaGyph1wu7O2g5k1++t2TBr6wJmMO8NBHjEa1zg0j0W/EPPrvCeGPWEtBbz+v9Fw==" saltValue="VsZz20tJoK+MDs9FMm95Dg==" spinCount="100000" sheet="1" objects="1" scenarios="1"/>
  <mergeCells count="84">
    <mergeCell ref="K11:K13"/>
    <mergeCell ref="C12:F12"/>
    <mergeCell ref="C13:F13"/>
    <mergeCell ref="B1:J2"/>
    <mergeCell ref="K1:M2"/>
    <mergeCell ref="B3:B35"/>
    <mergeCell ref="C3:F3"/>
    <mergeCell ref="K3:M4"/>
    <mergeCell ref="C4:F4"/>
    <mergeCell ref="C5:F5"/>
    <mergeCell ref="C6:F6"/>
    <mergeCell ref="C7:F7"/>
    <mergeCell ref="K7:K9"/>
    <mergeCell ref="C19:E19"/>
    <mergeCell ref="C8:F8"/>
    <mergeCell ref="C9:F9"/>
    <mergeCell ref="C10:F10"/>
    <mergeCell ref="C11:F11"/>
    <mergeCell ref="C14:F14"/>
    <mergeCell ref="C15:F15"/>
    <mergeCell ref="C16:F16"/>
    <mergeCell ref="C17:F17"/>
    <mergeCell ref="C18:F18"/>
    <mergeCell ref="C31:E31"/>
    <mergeCell ref="C20:E20"/>
    <mergeCell ref="C21:E21"/>
    <mergeCell ref="C22:E22"/>
    <mergeCell ref="C23:E23"/>
    <mergeCell ref="C24:E24"/>
    <mergeCell ref="C25:E25"/>
    <mergeCell ref="C26:E26"/>
    <mergeCell ref="C27:E27"/>
    <mergeCell ref="C28:E28"/>
    <mergeCell ref="C29:E29"/>
    <mergeCell ref="C30:E30"/>
    <mergeCell ref="K44:K45"/>
    <mergeCell ref="C45:F45"/>
    <mergeCell ref="C32:E32"/>
    <mergeCell ref="C33:E33"/>
    <mergeCell ref="C34:D34"/>
    <mergeCell ref="F34:I34"/>
    <mergeCell ref="C35:F35"/>
    <mergeCell ref="C36:F36"/>
    <mergeCell ref="C37:F37"/>
    <mergeCell ref="C38:F38"/>
    <mergeCell ref="C39:F39"/>
    <mergeCell ref="C46:F46"/>
    <mergeCell ref="C47:F47"/>
    <mergeCell ref="C48:F48"/>
    <mergeCell ref="C49:F49"/>
    <mergeCell ref="C50:F50"/>
    <mergeCell ref="C52:F52"/>
    <mergeCell ref="C53:F53"/>
    <mergeCell ref="C54:F54"/>
    <mergeCell ref="B55:B61"/>
    <mergeCell ref="C56:F56"/>
    <mergeCell ref="C57:F57"/>
    <mergeCell ref="C58:F58"/>
    <mergeCell ref="C59:F59"/>
    <mergeCell ref="C60:F60"/>
    <mergeCell ref="B36:B54"/>
    <mergeCell ref="C51:F51"/>
    <mergeCell ref="C40:F40"/>
    <mergeCell ref="C41:F41"/>
    <mergeCell ref="C42:F42"/>
    <mergeCell ref="C43:F43"/>
    <mergeCell ref="C44:F44"/>
    <mergeCell ref="K60:L61"/>
    <mergeCell ref="C61:F61"/>
    <mergeCell ref="B62:B65"/>
    <mergeCell ref="C63:F63"/>
    <mergeCell ref="C64:E64"/>
    <mergeCell ref="C65:F65"/>
    <mergeCell ref="K63:M63"/>
    <mergeCell ref="K64:M64"/>
    <mergeCell ref="B66:C66"/>
    <mergeCell ref="B67:B73"/>
    <mergeCell ref="C67:F67"/>
    <mergeCell ref="C68:F68"/>
    <mergeCell ref="C69:F69"/>
    <mergeCell ref="C70:F70"/>
    <mergeCell ref="C71:F71"/>
    <mergeCell ref="C72:F72"/>
    <mergeCell ref="C73:F73"/>
  </mergeCells>
  <dataValidations count="2">
    <dataValidation type="list" allowBlank="1" showInputMessage="1" showErrorMessage="1" sqref="F64" xr:uid="{A0370803-6457-4F86-8D5C-7B214EA95497}">
      <formula1>"5%, 0%"</formula1>
    </dataValidation>
    <dataValidation type="list" allowBlank="1" showInputMessage="1" showErrorMessage="1" sqref="C67:F67 C3:F3" xr:uid="{C9B5C012-465F-400E-AC34-E6A9D91F73CB}">
      <formula1>Monthsorhours</formula1>
    </dataValidation>
  </dataValidations>
  <pageMargins left="0.25" right="0.25" top="0.75" bottom="0.75" header="0.3" footer="0.3"/>
  <pageSetup paperSize="9" scale="4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28A75444DFF54880A60B6BF53827DD" ma:contentTypeVersion="16" ma:contentTypeDescription="Create a new document." ma:contentTypeScope="" ma:versionID="e5096ff06cc1720d1e154b27af4cd086">
  <xsd:schema xmlns:xsd="http://www.w3.org/2001/XMLSchema" xmlns:xs="http://www.w3.org/2001/XMLSchema" xmlns:p="http://schemas.microsoft.com/office/2006/metadata/properties" xmlns:ns2="8f1660f2-766d-477d-87ab-781209d63e60" xmlns:ns3="eee50ed2-5949-456c-b425-6a1f0035d7bb" targetNamespace="http://schemas.microsoft.com/office/2006/metadata/properties" ma:root="true" ma:fieldsID="d9f616d4a89d4bdfff6497c5c92fd7d9" ns2:_="" ns3:_="">
    <xsd:import namespace="8f1660f2-766d-477d-87ab-781209d63e60"/>
    <xsd:import namespace="eee50ed2-5949-456c-b425-6a1f0035d7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660f2-766d-477d-87ab-781209d63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cd08861-88c0-49b2-8510-903f698cfa7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e50ed2-5949-456c-b425-6a1f0035d7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c56461-edeb-4c93-ba16-8d0b337d0556}" ma:internalName="TaxCatchAll" ma:showField="CatchAllData" ma:web="eee50ed2-5949-456c-b425-6a1f0035d7b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ee50ed2-5949-456c-b425-6a1f0035d7bb" xsi:nil="true"/>
    <lcf76f155ced4ddcb4097134ff3c332f xmlns="8f1660f2-766d-477d-87ab-781209d63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206C6-A7EB-4A6A-807D-5FC823A3DF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660f2-766d-477d-87ab-781209d63e60"/>
    <ds:schemaRef ds:uri="eee50ed2-5949-456c-b425-6a1f0035d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3F91C5-A075-40A0-A3DC-34088EB5633D}">
  <ds:schemaRefs>
    <ds:schemaRef ds:uri="http://schemas.microsoft.com/office/2006/metadata/properties"/>
    <ds:schemaRef ds:uri="http://schemas.microsoft.com/office/infopath/2007/PartnerControls"/>
    <ds:schemaRef ds:uri="eee50ed2-5949-456c-b425-6a1f0035d7bb"/>
    <ds:schemaRef ds:uri="8f1660f2-766d-477d-87ab-781209d63e60"/>
  </ds:schemaRefs>
</ds:datastoreItem>
</file>

<file path=customXml/itemProps3.xml><?xml version="1.0" encoding="utf-8"?>
<ds:datastoreItem xmlns:ds="http://schemas.openxmlformats.org/officeDocument/2006/customXml" ds:itemID="{B0531332-4EAD-44FB-AC31-E34D10FC5929}">
  <ds:schemaRefs>
    <ds:schemaRef ds:uri="http://schemas.microsoft.com/sharepoint/v3/contenttype/forms"/>
  </ds:schemaRefs>
</ds:datastoreItem>
</file>

<file path=docMetadata/LabelInfo.xml><?xml version="1.0" encoding="utf-8"?>
<clbl:labelList xmlns:clbl="http://schemas.microsoft.com/office/2020/mipLabelMetadata">
  <clbl:label id="{61fd1d36-fecb-47ca-b7d7-d0df0370a198}" enabled="0" method="" siteId="{61fd1d36-fecb-47ca-b7d7-d0df0370a1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Total budget</vt:lpstr>
      <vt:lpstr>MainApplicant</vt:lpstr>
      <vt:lpstr>Applicant2</vt:lpstr>
      <vt:lpstr>Applicant3</vt:lpstr>
      <vt:lpstr>Applicant4</vt:lpstr>
      <vt:lpstr>Applicant5</vt:lpstr>
      <vt:lpstr>Applicant6</vt:lpstr>
      <vt:lpstr>Applicant7</vt:lpstr>
      <vt:lpstr>Applicant8</vt:lpstr>
    </vt:vector>
  </TitlesOfParts>
  <Manager/>
  <Company>Aarhus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Mikkel Bjerg Kongsbak</dc:creator>
  <cp:keywords/>
  <dc:description/>
  <cp:lastModifiedBy>Chantelle Dana Driever</cp:lastModifiedBy>
  <cp:revision/>
  <cp:lastPrinted>2026-07-10T09:51:12Z</cp:lastPrinted>
  <dcterms:created xsi:type="dcterms:W3CDTF">2017-09-12T13:17:19Z</dcterms:created>
  <dcterms:modified xsi:type="dcterms:W3CDTF">2026-07-10T12:32:43Z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0x010100A128A75444DFF54880A60B6BF53827DD</vt:lpwstr>
  </property>
  <property fmtid="{D5CDD505-2E9C-101B-9397-08002B2CF9AE}" pid="3" name="MediaServiceImageTags">
    <vt:lpwstr/>
  </property>
</Properties>
</file>