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122159_uni_au_dk/Documents/EGMP Data raw files IHS/BG Greenland/June2024/"/>
    </mc:Choice>
  </mc:AlternateContent>
  <xr:revisionPtr revIDLastSave="33" documentId="11_D1DD74672D1163AAF8A06BDD0A64C1181B418310" xr6:coauthVersionLast="47" xr6:coauthVersionMax="47" xr10:uidLastSave="{7E9C6C71-8F3A-43C2-9FF2-419B439FE512}"/>
  <bookViews>
    <workbookView xWindow="-165" yWindow="-165" windowWidth="29130" windowHeight="15810" firstSheet="1" activeTab="1" xr2:uid="{00000000-000D-0000-FFFF-FFFF00000000}"/>
  </bookViews>
  <sheets>
    <sheet name="metadata" sheetId="4" r:id="rId1"/>
    <sheet name="dat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0" i="3" l="1"/>
  <c r="H281" i="3"/>
  <c r="H282" i="3"/>
  <c r="H283" i="3"/>
  <c r="H284" i="3"/>
  <c r="H285" i="3"/>
  <c r="H286" i="3"/>
  <c r="H287" i="3"/>
  <c r="H288" i="3"/>
  <c r="H289" i="3"/>
  <c r="H290" i="3"/>
  <c r="H291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78" i="3"/>
  <c r="G279" i="3"/>
  <c r="H279" i="3" s="1"/>
  <c r="G263" i="3" l="1"/>
  <c r="H263" i="3" s="1"/>
  <c r="G264" i="3"/>
  <c r="H264" i="3" s="1"/>
  <c r="G265" i="3"/>
  <c r="H265" i="3" s="1"/>
  <c r="G266" i="3"/>
  <c r="H266" i="3" s="1"/>
  <c r="G267" i="3"/>
  <c r="H267" i="3" s="1"/>
  <c r="G268" i="3"/>
  <c r="H268" i="3" s="1"/>
  <c r="G269" i="3"/>
  <c r="H269" i="3" s="1"/>
  <c r="G270" i="3"/>
  <c r="H270" i="3" s="1"/>
  <c r="G271" i="3"/>
  <c r="H271" i="3" s="1"/>
  <c r="G272" i="3"/>
  <c r="H272" i="3" s="1"/>
  <c r="G273" i="3"/>
  <c r="H273" i="3" s="1"/>
  <c r="G274" i="3"/>
  <c r="H274" i="3" s="1"/>
  <c r="G275" i="3"/>
  <c r="H275" i="3" s="1"/>
  <c r="G276" i="3"/>
  <c r="H276" i="3" s="1"/>
  <c r="G277" i="3"/>
  <c r="H277" i="3" s="1"/>
  <c r="G259" i="3"/>
  <c r="H259" i="3" s="1"/>
  <c r="G260" i="3"/>
  <c r="H260" i="3" s="1"/>
  <c r="G261" i="3"/>
  <c r="H261" i="3" s="1"/>
  <c r="G262" i="3"/>
  <c r="H262" i="3" s="1"/>
  <c r="G5" i="3" l="1"/>
  <c r="H5" i="3" s="1"/>
  <c r="D5" i="3"/>
  <c r="G4" i="3"/>
  <c r="H4" i="3" s="1"/>
  <c r="D4" i="3"/>
  <c r="G3" i="3"/>
  <c r="H3" i="3" s="1"/>
  <c r="D3" i="3"/>
  <c r="G2" i="3"/>
  <c r="H2" i="3" s="1"/>
  <c r="D2" i="3"/>
  <c r="G12" i="3"/>
  <c r="H12" i="3" s="1"/>
  <c r="D12" i="3"/>
  <c r="G11" i="3"/>
  <c r="H11" i="3" s="1"/>
  <c r="D11" i="3"/>
  <c r="G10" i="3"/>
  <c r="H10" i="3" s="1"/>
  <c r="D10" i="3"/>
  <c r="G9" i="3"/>
  <c r="H9" i="3" s="1"/>
  <c r="D9" i="3"/>
  <c r="G8" i="3"/>
  <c r="H8" i="3" s="1"/>
  <c r="D8" i="3"/>
  <c r="G7" i="3"/>
  <c r="H7" i="3" s="1"/>
  <c r="D7" i="3"/>
  <c r="G6" i="3"/>
  <c r="H6" i="3" s="1"/>
  <c r="D6" i="3"/>
  <c r="G21" i="3"/>
  <c r="H21" i="3" s="1"/>
  <c r="D21" i="3"/>
  <c r="G20" i="3"/>
  <c r="H20" i="3" s="1"/>
  <c r="D20" i="3"/>
  <c r="G19" i="3"/>
  <c r="H19" i="3" s="1"/>
  <c r="D19" i="3"/>
  <c r="G18" i="3"/>
  <c r="H18" i="3" s="1"/>
  <c r="D18" i="3"/>
  <c r="G17" i="3"/>
  <c r="H17" i="3" s="1"/>
  <c r="D17" i="3"/>
  <c r="G16" i="3"/>
  <c r="H16" i="3" s="1"/>
  <c r="D16" i="3"/>
  <c r="G15" i="3"/>
  <c r="H15" i="3" s="1"/>
  <c r="D15" i="3"/>
  <c r="G14" i="3"/>
  <c r="H14" i="3" s="1"/>
  <c r="D14" i="3"/>
  <c r="G13" i="3"/>
  <c r="H13" i="3" s="1"/>
  <c r="D13" i="3"/>
  <c r="G27" i="3"/>
  <c r="H27" i="3" s="1"/>
  <c r="D27" i="3"/>
  <c r="G26" i="3"/>
  <c r="H26" i="3" s="1"/>
  <c r="D26" i="3"/>
  <c r="G25" i="3"/>
  <c r="H25" i="3" s="1"/>
  <c r="D25" i="3"/>
  <c r="G24" i="3"/>
  <c r="H24" i="3" s="1"/>
  <c r="D24" i="3"/>
  <c r="G23" i="3"/>
  <c r="H23" i="3" s="1"/>
  <c r="D23" i="3"/>
  <c r="G22" i="3"/>
  <c r="H22" i="3" s="1"/>
  <c r="D22" i="3"/>
  <c r="G33" i="3"/>
  <c r="H33" i="3" s="1"/>
  <c r="D33" i="3"/>
  <c r="G32" i="3"/>
  <c r="H32" i="3" s="1"/>
  <c r="D32" i="3"/>
  <c r="G31" i="3"/>
  <c r="H31" i="3" s="1"/>
  <c r="D31" i="3"/>
  <c r="G30" i="3"/>
  <c r="H30" i="3" s="1"/>
  <c r="D30" i="3"/>
  <c r="G29" i="3"/>
  <c r="H29" i="3" s="1"/>
  <c r="D29" i="3"/>
  <c r="G28" i="3"/>
  <c r="H28" i="3" s="1"/>
  <c r="D28" i="3"/>
  <c r="G35" i="3"/>
  <c r="H35" i="3" s="1"/>
  <c r="D35" i="3"/>
  <c r="G34" i="3"/>
  <c r="H34" i="3" s="1"/>
  <c r="D34" i="3"/>
  <c r="G40" i="3"/>
  <c r="H40" i="3" s="1"/>
  <c r="D40" i="3"/>
  <c r="G39" i="3"/>
  <c r="H39" i="3" s="1"/>
  <c r="D39" i="3"/>
  <c r="G38" i="3"/>
  <c r="H38" i="3" s="1"/>
  <c r="D38" i="3"/>
  <c r="G37" i="3"/>
  <c r="H37" i="3" s="1"/>
  <c r="D37" i="3"/>
  <c r="G36" i="3"/>
  <c r="H36" i="3" s="1"/>
  <c r="D36" i="3"/>
  <c r="G54" i="3"/>
  <c r="H54" i="3" s="1"/>
  <c r="D54" i="3"/>
  <c r="G53" i="3"/>
  <c r="H53" i="3" s="1"/>
  <c r="D53" i="3"/>
  <c r="G52" i="3"/>
  <c r="H52" i="3" s="1"/>
  <c r="D52" i="3"/>
  <c r="G51" i="3"/>
  <c r="H51" i="3" s="1"/>
  <c r="D51" i="3"/>
  <c r="G50" i="3"/>
  <c r="H50" i="3" s="1"/>
  <c r="D50" i="3"/>
  <c r="G49" i="3"/>
  <c r="H49" i="3" s="1"/>
  <c r="D49" i="3"/>
  <c r="G48" i="3"/>
  <c r="H48" i="3" s="1"/>
  <c r="D48" i="3"/>
  <c r="G47" i="3"/>
  <c r="H47" i="3" s="1"/>
  <c r="D47" i="3"/>
  <c r="G46" i="3"/>
  <c r="H46" i="3" s="1"/>
  <c r="D46" i="3"/>
  <c r="G45" i="3"/>
  <c r="H45" i="3" s="1"/>
  <c r="D45" i="3"/>
  <c r="G44" i="3"/>
  <c r="H44" i="3" s="1"/>
  <c r="D44" i="3"/>
  <c r="G43" i="3"/>
  <c r="H43" i="3" s="1"/>
  <c r="D43" i="3"/>
  <c r="G42" i="3"/>
  <c r="H42" i="3" s="1"/>
  <c r="D42" i="3"/>
  <c r="G41" i="3"/>
  <c r="H41" i="3" s="1"/>
  <c r="D41" i="3"/>
  <c r="G56" i="3"/>
  <c r="H56" i="3" s="1"/>
  <c r="D56" i="3"/>
  <c r="G55" i="3"/>
  <c r="H55" i="3" s="1"/>
  <c r="D55" i="3"/>
  <c r="G66" i="3"/>
  <c r="H66" i="3" s="1"/>
  <c r="D66" i="3"/>
  <c r="G65" i="3"/>
  <c r="H65" i="3" s="1"/>
  <c r="D65" i="3"/>
  <c r="G64" i="3"/>
  <c r="H64" i="3" s="1"/>
  <c r="D64" i="3"/>
  <c r="G63" i="3"/>
  <c r="H63" i="3" s="1"/>
  <c r="D63" i="3"/>
  <c r="G62" i="3"/>
  <c r="H62" i="3" s="1"/>
  <c r="D62" i="3"/>
  <c r="G61" i="3"/>
  <c r="H61" i="3" s="1"/>
  <c r="D61" i="3"/>
  <c r="G60" i="3"/>
  <c r="H60" i="3" s="1"/>
  <c r="D60" i="3"/>
  <c r="G59" i="3"/>
  <c r="H59" i="3" s="1"/>
  <c r="D59" i="3"/>
  <c r="G58" i="3"/>
  <c r="H58" i="3" s="1"/>
  <c r="D58" i="3"/>
  <c r="G57" i="3"/>
  <c r="H57" i="3" s="1"/>
  <c r="D57" i="3"/>
  <c r="G73" i="3"/>
  <c r="H73" i="3" s="1"/>
  <c r="D73" i="3"/>
  <c r="G72" i="3"/>
  <c r="H72" i="3" s="1"/>
  <c r="D72" i="3"/>
  <c r="G71" i="3"/>
  <c r="H71" i="3" s="1"/>
  <c r="D71" i="3"/>
  <c r="G70" i="3"/>
  <c r="H70" i="3" s="1"/>
  <c r="D70" i="3"/>
  <c r="G69" i="3"/>
  <c r="H69" i="3" s="1"/>
  <c r="D69" i="3"/>
  <c r="G68" i="3"/>
  <c r="H68" i="3" s="1"/>
  <c r="D68" i="3"/>
  <c r="G67" i="3"/>
  <c r="H67" i="3" s="1"/>
  <c r="D67" i="3"/>
  <c r="G84" i="3"/>
  <c r="H84" i="3" s="1"/>
  <c r="D84" i="3"/>
  <c r="G83" i="3"/>
  <c r="H83" i="3" s="1"/>
  <c r="D83" i="3"/>
  <c r="G82" i="3"/>
  <c r="H82" i="3" s="1"/>
  <c r="D82" i="3"/>
  <c r="G81" i="3"/>
  <c r="H81" i="3" s="1"/>
  <c r="D81" i="3"/>
  <c r="G80" i="3"/>
  <c r="H80" i="3" s="1"/>
  <c r="D80" i="3"/>
  <c r="G79" i="3"/>
  <c r="H79" i="3" s="1"/>
  <c r="D79" i="3"/>
  <c r="G78" i="3"/>
  <c r="H78" i="3" s="1"/>
  <c r="D78" i="3"/>
  <c r="G77" i="3"/>
  <c r="H77" i="3" s="1"/>
  <c r="D77" i="3"/>
  <c r="G76" i="3"/>
  <c r="H76" i="3" s="1"/>
  <c r="D76" i="3"/>
  <c r="G75" i="3"/>
  <c r="H75" i="3" s="1"/>
  <c r="D75" i="3"/>
  <c r="G74" i="3"/>
  <c r="H74" i="3" s="1"/>
  <c r="D74" i="3"/>
  <c r="G91" i="3"/>
  <c r="H91" i="3" s="1"/>
  <c r="D91" i="3"/>
  <c r="G90" i="3"/>
  <c r="H90" i="3" s="1"/>
  <c r="D90" i="3"/>
  <c r="G89" i="3"/>
  <c r="H89" i="3" s="1"/>
  <c r="D89" i="3"/>
  <c r="G88" i="3"/>
  <c r="H88" i="3" s="1"/>
  <c r="D88" i="3"/>
  <c r="G87" i="3"/>
  <c r="H87" i="3" s="1"/>
  <c r="D87" i="3"/>
  <c r="G86" i="3"/>
  <c r="H86" i="3" s="1"/>
  <c r="D86" i="3"/>
  <c r="G85" i="3"/>
  <c r="H85" i="3" s="1"/>
  <c r="D85" i="3"/>
  <c r="G95" i="3"/>
  <c r="H95" i="3" s="1"/>
  <c r="D95" i="3"/>
  <c r="G94" i="3"/>
  <c r="H94" i="3" s="1"/>
  <c r="D94" i="3"/>
  <c r="G93" i="3"/>
  <c r="H93" i="3" s="1"/>
  <c r="D93" i="3"/>
  <c r="G92" i="3"/>
  <c r="H92" i="3" s="1"/>
  <c r="D92" i="3"/>
  <c r="G105" i="3"/>
  <c r="H105" i="3" s="1"/>
  <c r="D105" i="3"/>
  <c r="G104" i="3"/>
  <c r="H104" i="3" s="1"/>
  <c r="D104" i="3"/>
  <c r="G103" i="3"/>
  <c r="H103" i="3" s="1"/>
  <c r="D103" i="3"/>
  <c r="G102" i="3"/>
  <c r="H102" i="3" s="1"/>
  <c r="D102" i="3"/>
  <c r="G101" i="3"/>
  <c r="H101" i="3" s="1"/>
  <c r="D101" i="3"/>
  <c r="G100" i="3"/>
  <c r="H100" i="3" s="1"/>
  <c r="D100" i="3"/>
  <c r="G99" i="3"/>
  <c r="H99" i="3" s="1"/>
  <c r="D99" i="3"/>
  <c r="G98" i="3"/>
  <c r="H98" i="3" s="1"/>
  <c r="D98" i="3"/>
  <c r="G97" i="3"/>
  <c r="H97" i="3" s="1"/>
  <c r="D97" i="3"/>
  <c r="G96" i="3"/>
  <c r="H96" i="3" s="1"/>
  <c r="D96" i="3"/>
  <c r="G120" i="3"/>
  <c r="H120" i="3" s="1"/>
  <c r="D120" i="3"/>
  <c r="G119" i="3"/>
  <c r="H119" i="3" s="1"/>
  <c r="D119" i="3"/>
  <c r="G118" i="3"/>
  <c r="H118" i="3" s="1"/>
  <c r="D118" i="3"/>
  <c r="G117" i="3"/>
  <c r="H117" i="3" s="1"/>
  <c r="D117" i="3"/>
  <c r="G116" i="3"/>
  <c r="H116" i="3" s="1"/>
  <c r="D116" i="3"/>
  <c r="G115" i="3"/>
  <c r="H115" i="3" s="1"/>
  <c r="D115" i="3"/>
  <c r="G114" i="3"/>
  <c r="H114" i="3" s="1"/>
  <c r="D114" i="3"/>
  <c r="G113" i="3"/>
  <c r="H113" i="3" s="1"/>
  <c r="D113" i="3"/>
  <c r="G121" i="3"/>
  <c r="H121" i="3" s="1"/>
  <c r="D121" i="3"/>
  <c r="G112" i="3"/>
  <c r="H112" i="3" s="1"/>
  <c r="D112" i="3"/>
  <c r="G111" i="3"/>
  <c r="H111" i="3" s="1"/>
  <c r="D111" i="3"/>
  <c r="G110" i="3"/>
  <c r="H110" i="3" s="1"/>
  <c r="D110" i="3"/>
  <c r="G109" i="3"/>
  <c r="H109" i="3" s="1"/>
  <c r="D109" i="3"/>
  <c r="G108" i="3"/>
  <c r="H108" i="3" s="1"/>
  <c r="D108" i="3"/>
  <c r="G107" i="3"/>
  <c r="H107" i="3" s="1"/>
  <c r="D107" i="3"/>
  <c r="G106" i="3"/>
  <c r="H106" i="3" s="1"/>
  <c r="D106" i="3"/>
  <c r="G130" i="3"/>
  <c r="H130" i="3" s="1"/>
  <c r="D130" i="3"/>
  <c r="G129" i="3"/>
  <c r="H129" i="3" s="1"/>
  <c r="D129" i="3"/>
  <c r="G128" i="3"/>
  <c r="H128" i="3" s="1"/>
  <c r="D128" i="3"/>
  <c r="G127" i="3"/>
  <c r="H127" i="3" s="1"/>
  <c r="D127" i="3"/>
  <c r="G126" i="3"/>
  <c r="H126" i="3" s="1"/>
  <c r="D126" i="3"/>
  <c r="G125" i="3"/>
  <c r="H125" i="3" s="1"/>
  <c r="D125" i="3"/>
  <c r="G124" i="3"/>
  <c r="H124" i="3" s="1"/>
  <c r="D124" i="3"/>
  <c r="G123" i="3"/>
  <c r="H123" i="3" s="1"/>
  <c r="D123" i="3"/>
  <c r="G122" i="3"/>
  <c r="H122" i="3" s="1"/>
  <c r="D122" i="3"/>
  <c r="G139" i="3"/>
  <c r="H139" i="3" s="1"/>
  <c r="D139" i="3"/>
  <c r="G138" i="3"/>
  <c r="H138" i="3" s="1"/>
  <c r="D138" i="3"/>
  <c r="G137" i="3"/>
  <c r="H137" i="3" s="1"/>
  <c r="D137" i="3"/>
  <c r="G136" i="3"/>
  <c r="H136" i="3" s="1"/>
  <c r="D136" i="3"/>
  <c r="G135" i="3"/>
  <c r="H135" i="3" s="1"/>
  <c r="D135" i="3"/>
  <c r="G134" i="3"/>
  <c r="H134" i="3" s="1"/>
  <c r="D134" i="3"/>
  <c r="G133" i="3"/>
  <c r="H133" i="3" s="1"/>
  <c r="D133" i="3"/>
  <c r="G132" i="3"/>
  <c r="H132" i="3" s="1"/>
  <c r="D132" i="3"/>
  <c r="G131" i="3"/>
  <c r="H131" i="3" s="1"/>
  <c r="D131" i="3"/>
  <c r="G146" i="3"/>
  <c r="H146" i="3" s="1"/>
  <c r="D146" i="3"/>
  <c r="G145" i="3"/>
  <c r="H145" i="3" s="1"/>
  <c r="D145" i="3"/>
  <c r="G144" i="3"/>
  <c r="H144" i="3" s="1"/>
  <c r="D144" i="3"/>
  <c r="G143" i="3"/>
  <c r="H143" i="3" s="1"/>
  <c r="D143" i="3"/>
  <c r="G142" i="3"/>
  <c r="H142" i="3" s="1"/>
  <c r="D142" i="3"/>
  <c r="G141" i="3"/>
  <c r="H141" i="3" s="1"/>
  <c r="D141" i="3"/>
  <c r="G140" i="3"/>
  <c r="H140" i="3" s="1"/>
  <c r="D140" i="3"/>
  <c r="G150" i="3"/>
  <c r="H150" i="3" s="1"/>
  <c r="D150" i="3"/>
  <c r="G149" i="3"/>
  <c r="H149" i="3" s="1"/>
  <c r="D149" i="3"/>
  <c r="G148" i="3"/>
  <c r="H148" i="3" s="1"/>
  <c r="D148" i="3"/>
  <c r="G147" i="3"/>
  <c r="H147" i="3" s="1"/>
  <c r="D147" i="3"/>
  <c r="G160" i="3"/>
  <c r="H160" i="3" s="1"/>
  <c r="D160" i="3"/>
  <c r="G159" i="3"/>
  <c r="H159" i="3" s="1"/>
  <c r="D159" i="3"/>
  <c r="G158" i="3"/>
  <c r="H158" i="3" s="1"/>
  <c r="D158" i="3"/>
  <c r="G157" i="3"/>
  <c r="H157" i="3" s="1"/>
  <c r="D157" i="3"/>
  <c r="G156" i="3"/>
  <c r="H156" i="3" s="1"/>
  <c r="D156" i="3"/>
  <c r="G155" i="3"/>
  <c r="H155" i="3" s="1"/>
  <c r="D155" i="3"/>
  <c r="G154" i="3"/>
  <c r="H154" i="3" s="1"/>
  <c r="D154" i="3"/>
  <c r="G153" i="3"/>
  <c r="H153" i="3" s="1"/>
  <c r="D153" i="3"/>
  <c r="G152" i="3"/>
  <c r="H152" i="3" s="1"/>
  <c r="D152" i="3"/>
  <c r="G151" i="3"/>
  <c r="H151" i="3" s="1"/>
  <c r="D151" i="3"/>
  <c r="G258" i="3"/>
  <c r="H258" i="3" s="1"/>
  <c r="D258" i="3"/>
  <c r="G257" i="3"/>
  <c r="H257" i="3" s="1"/>
  <c r="D257" i="3"/>
  <c r="G256" i="3"/>
  <c r="H256" i="3" s="1"/>
  <c r="D256" i="3"/>
  <c r="G255" i="3"/>
  <c r="H255" i="3" s="1"/>
  <c r="D255" i="3"/>
  <c r="G254" i="3"/>
  <c r="H254" i="3" s="1"/>
  <c r="D254" i="3"/>
  <c r="G253" i="3"/>
  <c r="H253" i="3" s="1"/>
  <c r="D253" i="3"/>
  <c r="G252" i="3"/>
  <c r="H252" i="3" s="1"/>
  <c r="D252" i="3"/>
  <c r="G251" i="3"/>
  <c r="H251" i="3" s="1"/>
  <c r="D251" i="3"/>
  <c r="G250" i="3"/>
  <c r="H250" i="3" s="1"/>
  <c r="D250" i="3"/>
  <c r="G249" i="3"/>
  <c r="H249" i="3" s="1"/>
  <c r="D249" i="3"/>
  <c r="G248" i="3"/>
  <c r="H248" i="3" s="1"/>
  <c r="D248" i="3"/>
  <c r="G247" i="3"/>
  <c r="H247" i="3" s="1"/>
  <c r="D247" i="3"/>
  <c r="G246" i="3"/>
  <c r="H246" i="3" s="1"/>
  <c r="D246" i="3"/>
  <c r="G245" i="3"/>
  <c r="H245" i="3" s="1"/>
  <c r="D245" i="3"/>
  <c r="G244" i="3"/>
  <c r="H244" i="3" s="1"/>
  <c r="D244" i="3"/>
  <c r="G243" i="3"/>
  <c r="H243" i="3" s="1"/>
  <c r="D243" i="3"/>
  <c r="G242" i="3"/>
  <c r="H242" i="3" s="1"/>
  <c r="D242" i="3"/>
  <c r="G241" i="3"/>
  <c r="H241" i="3" s="1"/>
  <c r="D241" i="3"/>
  <c r="G240" i="3"/>
  <c r="H240" i="3" s="1"/>
  <c r="D240" i="3"/>
  <c r="G239" i="3"/>
  <c r="H239" i="3" s="1"/>
  <c r="D239" i="3"/>
  <c r="G238" i="3"/>
  <c r="H238" i="3" s="1"/>
  <c r="D238" i="3"/>
  <c r="G237" i="3"/>
  <c r="H237" i="3" s="1"/>
  <c r="D237" i="3"/>
  <c r="G236" i="3"/>
  <c r="H236" i="3" s="1"/>
  <c r="D236" i="3"/>
  <c r="G235" i="3"/>
  <c r="H235" i="3" s="1"/>
  <c r="D235" i="3"/>
  <c r="G234" i="3"/>
  <c r="H234" i="3" s="1"/>
  <c r="D234" i="3"/>
  <c r="G233" i="3"/>
  <c r="H233" i="3" s="1"/>
  <c r="D233" i="3"/>
  <c r="G232" i="3"/>
  <c r="H232" i="3" s="1"/>
  <c r="D232" i="3"/>
  <c r="G231" i="3"/>
  <c r="H231" i="3" s="1"/>
  <c r="D231" i="3"/>
  <c r="G230" i="3"/>
  <c r="H230" i="3" s="1"/>
  <c r="D230" i="3"/>
  <c r="G229" i="3"/>
  <c r="H229" i="3" s="1"/>
  <c r="D229" i="3"/>
  <c r="G228" i="3"/>
  <c r="H228" i="3" s="1"/>
  <c r="D228" i="3"/>
  <c r="G227" i="3"/>
  <c r="H227" i="3" s="1"/>
  <c r="D227" i="3"/>
  <c r="G226" i="3"/>
  <c r="H226" i="3" s="1"/>
  <c r="D226" i="3"/>
  <c r="G225" i="3"/>
  <c r="H225" i="3" s="1"/>
  <c r="D225" i="3"/>
  <c r="G224" i="3"/>
  <c r="H224" i="3" s="1"/>
  <c r="D224" i="3"/>
  <c r="G223" i="3"/>
  <c r="H223" i="3" s="1"/>
  <c r="D223" i="3"/>
  <c r="G222" i="3"/>
  <c r="H222" i="3" s="1"/>
  <c r="D222" i="3"/>
  <c r="G221" i="3"/>
  <c r="H221" i="3" s="1"/>
  <c r="D221" i="3"/>
  <c r="G220" i="3"/>
  <c r="H220" i="3" s="1"/>
  <c r="D220" i="3"/>
  <c r="G219" i="3"/>
  <c r="H219" i="3" s="1"/>
  <c r="D219" i="3"/>
  <c r="G218" i="3"/>
  <c r="H218" i="3" s="1"/>
  <c r="D218" i="3"/>
  <c r="G217" i="3"/>
  <c r="H217" i="3" s="1"/>
  <c r="D217" i="3"/>
  <c r="G216" i="3"/>
  <c r="H216" i="3" s="1"/>
  <c r="D216" i="3"/>
  <c r="G215" i="3"/>
  <c r="H215" i="3" s="1"/>
  <c r="D215" i="3"/>
  <c r="G214" i="3"/>
  <c r="H214" i="3" s="1"/>
  <c r="D214" i="3"/>
  <c r="G213" i="3"/>
  <c r="H213" i="3" s="1"/>
  <c r="D213" i="3"/>
  <c r="G212" i="3"/>
  <c r="H212" i="3" s="1"/>
  <c r="D212" i="3"/>
  <c r="G211" i="3"/>
  <c r="H211" i="3" s="1"/>
  <c r="D211" i="3"/>
  <c r="G210" i="3"/>
  <c r="H210" i="3" s="1"/>
  <c r="D210" i="3"/>
  <c r="G209" i="3"/>
  <c r="H209" i="3" s="1"/>
  <c r="D209" i="3"/>
  <c r="G208" i="3"/>
  <c r="H208" i="3" s="1"/>
  <c r="D208" i="3"/>
  <c r="G207" i="3"/>
  <c r="H207" i="3" s="1"/>
  <c r="D207" i="3"/>
  <c r="G206" i="3"/>
  <c r="H206" i="3" s="1"/>
  <c r="D206" i="3"/>
  <c r="G205" i="3"/>
  <c r="H205" i="3" s="1"/>
  <c r="D205" i="3"/>
  <c r="G204" i="3"/>
  <c r="H204" i="3" s="1"/>
  <c r="D204" i="3"/>
  <c r="G203" i="3"/>
  <c r="H203" i="3" s="1"/>
  <c r="D203" i="3"/>
  <c r="G202" i="3"/>
  <c r="H202" i="3" s="1"/>
  <c r="D202" i="3"/>
  <c r="G201" i="3"/>
  <c r="H201" i="3" s="1"/>
  <c r="D201" i="3"/>
  <c r="G200" i="3"/>
  <c r="H200" i="3" s="1"/>
  <c r="D200" i="3"/>
  <c r="G199" i="3"/>
  <c r="H199" i="3" s="1"/>
  <c r="D199" i="3"/>
  <c r="G198" i="3"/>
  <c r="H198" i="3" s="1"/>
  <c r="D198" i="3"/>
  <c r="G197" i="3"/>
  <c r="H197" i="3" s="1"/>
  <c r="D197" i="3"/>
  <c r="G196" i="3"/>
  <c r="H196" i="3" s="1"/>
  <c r="D196" i="3"/>
  <c r="G195" i="3"/>
  <c r="H195" i="3" s="1"/>
  <c r="D195" i="3"/>
  <c r="G194" i="3"/>
  <c r="H194" i="3" s="1"/>
  <c r="D194" i="3"/>
  <c r="G193" i="3"/>
  <c r="H193" i="3" s="1"/>
  <c r="D193" i="3"/>
  <c r="G192" i="3"/>
  <c r="H192" i="3" s="1"/>
  <c r="D192" i="3"/>
  <c r="G191" i="3"/>
  <c r="H191" i="3" s="1"/>
  <c r="D191" i="3"/>
  <c r="G190" i="3"/>
  <c r="H190" i="3" s="1"/>
  <c r="D190" i="3"/>
  <c r="G189" i="3"/>
  <c r="H189" i="3" s="1"/>
  <c r="D189" i="3"/>
  <c r="G188" i="3"/>
  <c r="H188" i="3" s="1"/>
  <c r="D188" i="3"/>
  <c r="G187" i="3"/>
  <c r="H187" i="3" s="1"/>
  <c r="D187" i="3"/>
  <c r="G186" i="3"/>
  <c r="H186" i="3" s="1"/>
  <c r="D186" i="3"/>
  <c r="G185" i="3"/>
  <c r="H185" i="3" s="1"/>
  <c r="D185" i="3"/>
  <c r="G184" i="3"/>
  <c r="H184" i="3" s="1"/>
  <c r="D184" i="3"/>
  <c r="G183" i="3"/>
  <c r="H183" i="3" s="1"/>
  <c r="D183" i="3"/>
  <c r="G182" i="3"/>
  <c r="H182" i="3" s="1"/>
  <c r="D182" i="3"/>
  <c r="G181" i="3"/>
  <c r="H181" i="3" s="1"/>
  <c r="D181" i="3"/>
  <c r="G180" i="3"/>
  <c r="H180" i="3" s="1"/>
  <c r="D180" i="3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D167" i="3"/>
  <c r="G166" i="3"/>
  <c r="H166" i="3" s="1"/>
  <c r="D166" i="3"/>
  <c r="G165" i="3"/>
  <c r="H165" i="3" s="1"/>
  <c r="D165" i="3"/>
  <c r="G164" i="3"/>
  <c r="H164" i="3" s="1"/>
  <c r="D164" i="3"/>
  <c r="G163" i="3"/>
  <c r="H163" i="3" s="1"/>
  <c r="D163" i="3"/>
  <c r="G162" i="3"/>
  <c r="H162" i="3" s="1"/>
  <c r="D162" i="3"/>
  <c r="G161" i="3"/>
  <c r="H161" i="3" s="1"/>
  <c r="D161" i="3"/>
  <c r="H278" i="3" l="1"/>
</calcChain>
</file>

<file path=xl/sharedStrings.xml><?xml version="1.0" encoding="utf-8"?>
<sst xmlns="http://schemas.openxmlformats.org/spreadsheetml/2006/main" count="318" uniqueCount="92">
  <si>
    <t>Name</t>
  </si>
  <si>
    <t>Description</t>
  </si>
  <si>
    <t>Note</t>
  </si>
  <si>
    <t>Link</t>
  </si>
  <si>
    <t>Date</t>
  </si>
  <si>
    <t>First 2 weeks November</t>
  </si>
  <si>
    <t>Winter</t>
  </si>
  <si>
    <t>Year for start of winter season - i.e. winter September 2019 - March 2020 = 2019</t>
  </si>
  <si>
    <t>Location</t>
  </si>
  <si>
    <t>Adult</t>
  </si>
  <si>
    <t>Number of adult birds counted as part of autumn productivity surveys in November on Islay (first 2 weeks November)</t>
  </si>
  <si>
    <t>Juvenile</t>
  </si>
  <si>
    <t>Number of juvenile birds counted as part of the autumn productivity surveys in November on Islay (first 2 weeks November)</t>
  </si>
  <si>
    <t>Total_Sampled</t>
  </si>
  <si>
    <t>Total number of birds surveyed in the autumn on Islay (first 2 weeks November)</t>
  </si>
  <si>
    <t>Proportion_Young</t>
  </si>
  <si>
    <t xml:space="preserve">Proportion of juveniles in autumn survey (Juv_Nov/Total_prod_surveyed) </t>
  </si>
  <si>
    <t>Percent_Young</t>
  </si>
  <si>
    <t>Percent of juveniles in autumn survey (Juv_Nov/Total_prod_surveyed) *100</t>
  </si>
  <si>
    <t>Ronnachmore</t>
  </si>
  <si>
    <t>Gartbreck</t>
  </si>
  <si>
    <t>Craigens</t>
  </si>
  <si>
    <t>Bridgend</t>
  </si>
  <si>
    <t>Ardlarach</t>
  </si>
  <si>
    <t>Neriby</t>
  </si>
  <si>
    <t>Carnain</t>
  </si>
  <si>
    <t>Eorrabus</t>
  </si>
  <si>
    <t>Gruinart</t>
  </si>
  <si>
    <t>Skerrols</t>
  </si>
  <si>
    <t>Uiskentuie</t>
  </si>
  <si>
    <t>Laggan</t>
  </si>
  <si>
    <t>Coullabus</t>
  </si>
  <si>
    <t>Lananbuie</t>
  </si>
  <si>
    <t>Corray</t>
  </si>
  <si>
    <t>Mulindry</t>
  </si>
  <si>
    <t>Glen Road</t>
  </si>
  <si>
    <t>Gartmain</t>
  </si>
  <si>
    <t>Esknish</t>
  </si>
  <si>
    <t>Glen road</t>
  </si>
  <si>
    <t>Bun-an-Uillt</t>
  </si>
  <si>
    <t>Leorin</t>
  </si>
  <si>
    <t>Cornabus</t>
  </si>
  <si>
    <t>Ardnave</t>
  </si>
  <si>
    <t>Carrabus</t>
  </si>
  <si>
    <t>Ballinaby</t>
  </si>
  <si>
    <t>Sunderland</t>
  </si>
  <si>
    <t>Rannochmore</t>
  </si>
  <si>
    <t>Conisby</t>
  </si>
  <si>
    <t>Port Charlotte</t>
  </si>
  <si>
    <t>Mulinry</t>
  </si>
  <si>
    <t>Ballirtarsin</t>
  </si>
  <si>
    <t>Rockside</t>
  </si>
  <si>
    <t>Ronnachmnore</t>
  </si>
  <si>
    <t>Rockmountain</t>
  </si>
  <si>
    <t>Corsapol</t>
  </si>
  <si>
    <t>Aoradh</t>
  </si>
  <si>
    <t>Rockmoutain</t>
  </si>
  <si>
    <t>Leek</t>
  </si>
  <si>
    <t>Clunanach</t>
  </si>
  <si>
    <t>Coille</t>
  </si>
  <si>
    <t>Sanaig</t>
  </si>
  <si>
    <t>Eresaid</t>
  </si>
  <si>
    <t>Killinallan</t>
  </si>
  <si>
    <t>Ballitarsin</t>
  </si>
  <si>
    <t>Mullindry</t>
  </si>
  <si>
    <t>Springbank</t>
  </si>
  <si>
    <t>Balulive</t>
  </si>
  <si>
    <t>Coul</t>
  </si>
  <si>
    <t>Kintra</t>
  </si>
  <si>
    <t>Ballygrant</t>
  </si>
  <si>
    <t>Kintour</t>
  </si>
  <si>
    <t>Ayen</t>
  </si>
  <si>
    <t>Cluanach</t>
  </si>
  <si>
    <t>Octofad</t>
  </si>
  <si>
    <t>Scarrabus</t>
  </si>
  <si>
    <t>Finlaggan</t>
  </si>
  <si>
    <t>Balitarsin</t>
  </si>
  <si>
    <t>Cruach</t>
  </si>
  <si>
    <t>Ballimartin</t>
  </si>
  <si>
    <t>Laphroaig</t>
  </si>
  <si>
    <t>Keills</t>
  </si>
  <si>
    <t>Tallant</t>
  </si>
  <si>
    <t>Neriby/Mulindry</t>
  </si>
  <si>
    <t>Gruinart AO32</t>
  </si>
  <si>
    <t>Gruinart AO26</t>
  </si>
  <si>
    <t>Gruinart AO27</t>
  </si>
  <si>
    <t>Gruinart AO28</t>
  </si>
  <si>
    <t>Gruinart AO30</t>
  </si>
  <si>
    <t>Gruinart AO31</t>
  </si>
  <si>
    <t>Bowmore</t>
  </si>
  <si>
    <t>Gruinart AO15</t>
  </si>
  <si>
    <t>West Carrabus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</si>
</sst>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3" fillId="0" borderId="0" xfId="0" applyNumberFormat="1" applyFont="1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left" vertical="top"/>
    </xf>
    <xf numFmtId="14" fontId="1" fillId="0" borderId="0" xfId="0" applyNumberFormat="1" applyFon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B21" sqref="B21"/>
    </sheetView>
  </sheetViews>
  <sheetFormatPr defaultRowHeight="15.75"/>
  <cols>
    <col min="1" max="1" width="15" bestFit="1" customWidth="1"/>
    <col min="2" max="2" width="103.5" bestFit="1" customWidth="1"/>
  </cols>
  <sheetData>
    <row r="1" spans="1:4" s="6" customFormat="1">
      <c r="A1" s="6" t="s">
        <v>0</v>
      </c>
      <c r="B1" s="6" t="s">
        <v>1</v>
      </c>
      <c r="C1" s="6" t="s">
        <v>2</v>
      </c>
      <c r="D1" s="6" t="s">
        <v>3</v>
      </c>
    </row>
    <row r="2" spans="1:4">
      <c r="A2" s="9" t="s">
        <v>4</v>
      </c>
      <c r="B2" s="7" t="s">
        <v>5</v>
      </c>
    </row>
    <row r="3" spans="1:4">
      <c r="A3" s="9" t="s">
        <v>6</v>
      </c>
      <c r="B3" s="7" t="s">
        <v>7</v>
      </c>
    </row>
    <row r="4" spans="1:4">
      <c r="A4" s="9" t="s">
        <v>8</v>
      </c>
      <c r="B4" s="9" t="s">
        <v>8</v>
      </c>
    </row>
    <row r="5" spans="1:4">
      <c r="A5" s="9" t="s">
        <v>9</v>
      </c>
      <c r="B5" s="7" t="s">
        <v>10</v>
      </c>
    </row>
    <row r="6" spans="1:4">
      <c r="A6" s="9" t="s">
        <v>11</v>
      </c>
      <c r="B6" s="7" t="s">
        <v>12</v>
      </c>
    </row>
    <row r="7" spans="1:4">
      <c r="A7" s="9" t="s">
        <v>13</v>
      </c>
      <c r="B7" s="7" t="s">
        <v>14</v>
      </c>
    </row>
    <row r="8" spans="1:4">
      <c r="A8" s="9" t="s">
        <v>15</v>
      </c>
      <c r="B8" s="7" t="s">
        <v>16</v>
      </c>
    </row>
    <row r="9" spans="1:4">
      <c r="A9" s="9" t="s">
        <v>17</v>
      </c>
      <c r="B9" s="7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2"/>
  <sheetViews>
    <sheetView tabSelected="1" zoomScale="90" zoomScaleNormal="90" workbookViewId="0">
      <pane ySplit="1" topLeftCell="A266" activePane="bottomLeft" state="frozen"/>
      <selection pane="bottomLeft" activeCell="D292" sqref="D292:G292"/>
    </sheetView>
  </sheetViews>
  <sheetFormatPr defaultColWidth="11.25" defaultRowHeight="15"/>
  <cols>
    <col min="1" max="1" width="12.625" style="5" bestFit="1" customWidth="1"/>
    <col min="2" max="5" width="11.25" style="5"/>
    <col min="6" max="6" width="16" style="5" bestFit="1" customWidth="1"/>
    <col min="7" max="7" width="19.25" style="5" bestFit="1" customWidth="1"/>
    <col min="8" max="8" width="17" style="5" bestFit="1" customWidth="1"/>
    <col min="9" max="16384" width="11.25" style="5"/>
  </cols>
  <sheetData>
    <row r="1" spans="1:14">
      <c r="A1" s="9" t="s">
        <v>4</v>
      </c>
      <c r="B1" s="9" t="s">
        <v>6</v>
      </c>
      <c r="C1" s="9" t="s">
        <v>8</v>
      </c>
      <c r="D1" s="9" t="s">
        <v>9</v>
      </c>
      <c r="E1" s="9" t="s">
        <v>11</v>
      </c>
      <c r="F1" s="9" t="s">
        <v>13</v>
      </c>
      <c r="G1" s="9" t="s">
        <v>15</v>
      </c>
      <c r="H1" s="9" t="s">
        <v>17</v>
      </c>
      <c r="I1" s="9"/>
      <c r="J1" s="9"/>
      <c r="K1" s="9"/>
      <c r="L1" s="9"/>
      <c r="M1" s="9"/>
      <c r="N1" s="9"/>
    </row>
    <row r="2" spans="1:14">
      <c r="A2" s="8">
        <v>32084</v>
      </c>
      <c r="B2" s="9">
        <v>1987</v>
      </c>
      <c r="C2" s="3" t="s">
        <v>19</v>
      </c>
      <c r="D2" s="1">
        <f t="shared" ref="D2:D33" si="0">F2-E2</f>
        <v>683</v>
      </c>
      <c r="E2" s="1">
        <v>77</v>
      </c>
      <c r="F2" s="9">
        <v>760</v>
      </c>
      <c r="G2" s="10">
        <f t="shared" ref="G2:G65" si="1">E2/F2</f>
        <v>0.10131578947368421</v>
      </c>
      <c r="H2" s="10">
        <f t="shared" ref="H2:H65" si="2">G2*100</f>
        <v>10.131578947368421</v>
      </c>
      <c r="I2" s="9"/>
      <c r="J2" s="9"/>
      <c r="K2" s="9"/>
      <c r="L2" s="9"/>
      <c r="M2" s="9"/>
      <c r="N2" s="10"/>
    </row>
    <row r="3" spans="1:14">
      <c r="A3" s="8">
        <v>32084</v>
      </c>
      <c r="B3" s="9">
        <v>1987</v>
      </c>
      <c r="C3" s="3" t="s">
        <v>20</v>
      </c>
      <c r="D3" s="1">
        <f t="shared" si="0"/>
        <v>503</v>
      </c>
      <c r="E3" s="1">
        <v>97</v>
      </c>
      <c r="F3" s="9">
        <v>600</v>
      </c>
      <c r="G3" s="10">
        <f t="shared" si="1"/>
        <v>0.16166666666666665</v>
      </c>
      <c r="H3" s="10">
        <f t="shared" si="2"/>
        <v>16.166666666666664</v>
      </c>
      <c r="I3" s="9"/>
      <c r="J3" s="9"/>
      <c r="K3" s="9"/>
      <c r="L3" s="9"/>
      <c r="M3" s="9"/>
      <c r="N3" s="10"/>
    </row>
    <row r="4" spans="1:14">
      <c r="A4" s="8">
        <v>32085</v>
      </c>
      <c r="B4" s="9">
        <v>1987</v>
      </c>
      <c r="C4" s="3" t="s">
        <v>21</v>
      </c>
      <c r="D4" s="1">
        <f t="shared" si="0"/>
        <v>983</v>
      </c>
      <c r="E4" s="1">
        <v>117</v>
      </c>
      <c r="F4" s="9">
        <v>1100</v>
      </c>
      <c r="G4" s="10">
        <f t="shared" si="1"/>
        <v>0.10636363636363637</v>
      </c>
      <c r="H4" s="10">
        <f t="shared" si="2"/>
        <v>10.636363636363637</v>
      </c>
      <c r="I4" s="9"/>
      <c r="J4" s="9"/>
      <c r="K4" s="9"/>
      <c r="L4" s="9"/>
      <c r="M4" s="9"/>
      <c r="N4" s="10"/>
    </row>
    <row r="5" spans="1:14">
      <c r="A5" s="8">
        <v>32085</v>
      </c>
      <c r="B5" s="9">
        <v>1987</v>
      </c>
      <c r="C5" s="3" t="s">
        <v>22</v>
      </c>
      <c r="D5" s="1">
        <f t="shared" si="0"/>
        <v>181</v>
      </c>
      <c r="E5" s="1">
        <v>19</v>
      </c>
      <c r="F5" s="9">
        <v>200</v>
      </c>
      <c r="G5" s="10">
        <f t="shared" si="1"/>
        <v>9.5000000000000001E-2</v>
      </c>
      <c r="H5" s="10">
        <f t="shared" si="2"/>
        <v>9.5</v>
      </c>
      <c r="I5" s="9"/>
      <c r="J5" s="9"/>
      <c r="K5" s="9"/>
      <c r="L5" s="9"/>
      <c r="M5" s="9"/>
      <c r="N5" s="10"/>
    </row>
    <row r="6" spans="1:14">
      <c r="A6" s="8">
        <v>32454</v>
      </c>
      <c r="B6" s="9">
        <v>1988</v>
      </c>
      <c r="C6" s="9" t="s">
        <v>23</v>
      </c>
      <c r="D6" s="1">
        <f t="shared" si="0"/>
        <v>428</v>
      </c>
      <c r="E6" s="9">
        <v>72</v>
      </c>
      <c r="F6" s="9">
        <v>500</v>
      </c>
      <c r="G6" s="10">
        <f t="shared" si="1"/>
        <v>0.14399999999999999</v>
      </c>
      <c r="H6" s="10">
        <f t="shared" si="2"/>
        <v>14.399999999999999</v>
      </c>
      <c r="I6" s="9"/>
      <c r="J6" s="9"/>
      <c r="K6" s="9"/>
      <c r="L6" s="9"/>
      <c r="M6" s="9"/>
      <c r="N6" s="10"/>
    </row>
    <row r="7" spans="1:14">
      <c r="A7" s="8">
        <v>32454</v>
      </c>
      <c r="B7" s="9">
        <v>1988</v>
      </c>
      <c r="C7" s="3" t="s">
        <v>24</v>
      </c>
      <c r="D7" s="1">
        <f t="shared" si="0"/>
        <v>105</v>
      </c>
      <c r="E7" s="1">
        <v>29</v>
      </c>
      <c r="F7" s="9">
        <v>134</v>
      </c>
      <c r="G7" s="10">
        <f t="shared" si="1"/>
        <v>0.21641791044776118</v>
      </c>
      <c r="H7" s="10">
        <f t="shared" si="2"/>
        <v>21.641791044776117</v>
      </c>
      <c r="I7" s="9"/>
      <c r="J7" s="9"/>
      <c r="K7" s="9"/>
      <c r="L7" s="9"/>
      <c r="M7" s="9"/>
      <c r="N7" s="10"/>
    </row>
    <row r="8" spans="1:14">
      <c r="A8" s="8">
        <v>32454</v>
      </c>
      <c r="B8" s="9">
        <v>1988</v>
      </c>
      <c r="C8" s="3" t="s">
        <v>22</v>
      </c>
      <c r="D8" s="1">
        <f t="shared" si="0"/>
        <v>160</v>
      </c>
      <c r="E8" s="1">
        <v>40</v>
      </c>
      <c r="F8" s="9">
        <v>200</v>
      </c>
      <c r="G8" s="10">
        <f t="shared" si="1"/>
        <v>0.2</v>
      </c>
      <c r="H8" s="10">
        <f t="shared" si="2"/>
        <v>20</v>
      </c>
      <c r="I8" s="9"/>
      <c r="J8" s="9"/>
      <c r="K8" s="9"/>
      <c r="L8" s="9"/>
      <c r="M8" s="9"/>
      <c r="N8" s="10"/>
    </row>
    <row r="9" spans="1:14">
      <c r="A9" s="8">
        <v>32455</v>
      </c>
      <c r="B9" s="9">
        <v>1988</v>
      </c>
      <c r="C9" s="2" t="s">
        <v>25</v>
      </c>
      <c r="D9" s="1">
        <f t="shared" si="0"/>
        <v>419</v>
      </c>
      <c r="E9" s="1">
        <v>81</v>
      </c>
      <c r="F9" s="9">
        <v>500</v>
      </c>
      <c r="G9" s="10">
        <f t="shared" si="1"/>
        <v>0.16200000000000001</v>
      </c>
      <c r="H9" s="10">
        <f t="shared" si="2"/>
        <v>16.2</v>
      </c>
      <c r="I9" s="9"/>
      <c r="J9" s="9"/>
      <c r="K9" s="9"/>
      <c r="L9" s="9"/>
      <c r="M9" s="9"/>
      <c r="N9" s="10"/>
    </row>
    <row r="10" spans="1:14">
      <c r="A10" s="8">
        <v>32455</v>
      </c>
      <c r="B10" s="9">
        <v>1988</v>
      </c>
      <c r="C10" s="3" t="s">
        <v>21</v>
      </c>
      <c r="D10" s="1">
        <f t="shared" si="0"/>
        <v>618</v>
      </c>
      <c r="E10" s="1">
        <v>82</v>
      </c>
      <c r="F10" s="9">
        <v>700</v>
      </c>
      <c r="G10" s="10">
        <f t="shared" si="1"/>
        <v>0.11714285714285715</v>
      </c>
      <c r="H10" s="10">
        <f t="shared" si="2"/>
        <v>11.714285714285715</v>
      </c>
      <c r="I10" s="9"/>
      <c r="J10" s="9"/>
      <c r="K10" s="9"/>
      <c r="L10" s="9"/>
      <c r="M10" s="9"/>
      <c r="N10" s="10"/>
    </row>
    <row r="11" spans="1:14">
      <c r="A11" s="8">
        <v>32456</v>
      </c>
      <c r="B11" s="9">
        <v>1988</v>
      </c>
      <c r="C11" s="3" t="s">
        <v>19</v>
      </c>
      <c r="D11" s="1">
        <f t="shared" si="0"/>
        <v>83</v>
      </c>
      <c r="E11" s="1">
        <v>17</v>
      </c>
      <c r="F11" s="9">
        <v>100</v>
      </c>
      <c r="G11" s="10">
        <f t="shared" si="1"/>
        <v>0.17</v>
      </c>
      <c r="H11" s="10">
        <f t="shared" si="2"/>
        <v>17</v>
      </c>
      <c r="I11" s="9"/>
      <c r="J11" s="9"/>
      <c r="K11" s="9"/>
      <c r="L11" s="9"/>
      <c r="M11" s="9"/>
      <c r="N11" s="10"/>
    </row>
    <row r="12" spans="1:14">
      <c r="A12" s="8">
        <v>32456</v>
      </c>
      <c r="B12" s="9">
        <v>1988</v>
      </c>
      <c r="C12" s="3" t="s">
        <v>26</v>
      </c>
      <c r="D12" s="1">
        <f t="shared" si="0"/>
        <v>799</v>
      </c>
      <c r="E12" s="1">
        <v>101</v>
      </c>
      <c r="F12" s="9">
        <v>900</v>
      </c>
      <c r="G12" s="10">
        <f t="shared" si="1"/>
        <v>0.11222222222222222</v>
      </c>
      <c r="H12" s="10">
        <f t="shared" si="2"/>
        <v>11.222222222222221</v>
      </c>
      <c r="I12" s="9"/>
      <c r="J12" s="9"/>
      <c r="K12" s="9"/>
      <c r="L12" s="9"/>
      <c r="M12" s="9"/>
      <c r="N12" s="10"/>
    </row>
    <row r="13" spans="1:14">
      <c r="A13" s="8">
        <v>33178</v>
      </c>
      <c r="B13" s="9">
        <v>1990</v>
      </c>
      <c r="C13" s="2" t="s">
        <v>27</v>
      </c>
      <c r="D13" s="1">
        <f t="shared" si="0"/>
        <v>395</v>
      </c>
      <c r="E13" s="1">
        <v>105</v>
      </c>
      <c r="F13" s="9">
        <v>500</v>
      </c>
      <c r="G13" s="10">
        <f t="shared" si="1"/>
        <v>0.21</v>
      </c>
      <c r="H13" s="10">
        <f t="shared" si="2"/>
        <v>21</v>
      </c>
      <c r="I13" s="9"/>
      <c r="J13" s="9"/>
      <c r="K13" s="9"/>
      <c r="L13" s="9"/>
      <c r="M13" s="9"/>
      <c r="N13" s="1"/>
    </row>
    <row r="14" spans="1:14">
      <c r="A14" s="8">
        <v>33190</v>
      </c>
      <c r="B14" s="9">
        <v>1990</v>
      </c>
      <c r="C14" s="2" t="s">
        <v>22</v>
      </c>
      <c r="D14" s="1">
        <f t="shared" si="0"/>
        <v>243</v>
      </c>
      <c r="E14" s="1">
        <v>86</v>
      </c>
      <c r="F14" s="9">
        <v>329</v>
      </c>
      <c r="G14" s="10">
        <f t="shared" si="1"/>
        <v>0.26139817629179329</v>
      </c>
      <c r="H14" s="10">
        <f t="shared" si="2"/>
        <v>26.13981762917933</v>
      </c>
      <c r="I14" s="9"/>
      <c r="J14" s="9"/>
      <c r="K14" s="9"/>
      <c r="L14" s="9"/>
      <c r="M14" s="9"/>
      <c r="N14" s="9"/>
    </row>
    <row r="15" spans="1:14">
      <c r="A15" s="8">
        <v>33190</v>
      </c>
      <c r="B15" s="9">
        <v>1990</v>
      </c>
      <c r="C15" s="2" t="s">
        <v>25</v>
      </c>
      <c r="D15" s="1">
        <f t="shared" si="0"/>
        <v>381</v>
      </c>
      <c r="E15" s="1">
        <v>119</v>
      </c>
      <c r="F15" s="9">
        <v>500</v>
      </c>
      <c r="G15" s="10">
        <f t="shared" si="1"/>
        <v>0.23799999999999999</v>
      </c>
      <c r="H15" s="10">
        <f t="shared" si="2"/>
        <v>23.799999999999997</v>
      </c>
      <c r="I15" s="9"/>
      <c r="J15" s="9"/>
      <c r="K15" s="9"/>
      <c r="L15" s="9"/>
      <c r="M15" s="9"/>
      <c r="N15" s="9"/>
    </row>
    <row r="16" spans="1:14">
      <c r="A16" s="8">
        <v>33191</v>
      </c>
      <c r="B16" s="9">
        <v>1990</v>
      </c>
      <c r="C16" s="2" t="s">
        <v>24</v>
      </c>
      <c r="D16" s="1">
        <f t="shared" si="0"/>
        <v>295</v>
      </c>
      <c r="E16" s="1">
        <v>105</v>
      </c>
      <c r="F16" s="9">
        <v>400</v>
      </c>
      <c r="G16" s="10">
        <f t="shared" si="1"/>
        <v>0.26250000000000001</v>
      </c>
      <c r="H16" s="10">
        <f t="shared" si="2"/>
        <v>26.25</v>
      </c>
      <c r="I16" s="9"/>
      <c r="J16" s="9"/>
      <c r="K16" s="9"/>
      <c r="L16" s="9"/>
      <c r="M16" s="9"/>
      <c r="N16" s="9"/>
    </row>
    <row r="17" spans="1:8">
      <c r="A17" s="8">
        <v>33191</v>
      </c>
      <c r="B17" s="9">
        <v>1990</v>
      </c>
      <c r="C17" s="2" t="s">
        <v>28</v>
      </c>
      <c r="D17" s="1">
        <f t="shared" si="0"/>
        <v>304</v>
      </c>
      <c r="E17" s="1">
        <v>96</v>
      </c>
      <c r="F17" s="9">
        <v>400</v>
      </c>
      <c r="G17" s="10">
        <f t="shared" si="1"/>
        <v>0.24</v>
      </c>
      <c r="H17" s="10">
        <f t="shared" si="2"/>
        <v>24</v>
      </c>
    </row>
    <row r="18" spans="1:8">
      <c r="A18" s="8">
        <v>33197</v>
      </c>
      <c r="B18" s="9">
        <v>1990</v>
      </c>
      <c r="C18" s="2" t="s">
        <v>29</v>
      </c>
      <c r="D18" s="1">
        <f t="shared" si="0"/>
        <v>52</v>
      </c>
      <c r="E18" s="1">
        <v>13</v>
      </c>
      <c r="F18" s="9">
        <v>65</v>
      </c>
      <c r="G18" s="10">
        <f t="shared" si="1"/>
        <v>0.2</v>
      </c>
      <c r="H18" s="10">
        <f t="shared" si="2"/>
        <v>20</v>
      </c>
    </row>
    <row r="19" spans="1:8">
      <c r="A19" s="8">
        <v>33197</v>
      </c>
      <c r="B19" s="9">
        <v>1990</v>
      </c>
      <c r="C19" s="2" t="s">
        <v>30</v>
      </c>
      <c r="D19" s="1">
        <f t="shared" si="0"/>
        <v>443</v>
      </c>
      <c r="E19" s="1">
        <v>157</v>
      </c>
      <c r="F19" s="9">
        <v>600</v>
      </c>
      <c r="G19" s="10">
        <f t="shared" si="1"/>
        <v>0.26166666666666666</v>
      </c>
      <c r="H19" s="10">
        <f t="shared" si="2"/>
        <v>26.166666666666664</v>
      </c>
    </row>
    <row r="20" spans="1:8">
      <c r="A20" s="8">
        <v>33199</v>
      </c>
      <c r="B20" s="9">
        <v>1990</v>
      </c>
      <c r="C20" s="2" t="s">
        <v>31</v>
      </c>
      <c r="D20" s="1">
        <f t="shared" si="0"/>
        <v>762</v>
      </c>
      <c r="E20" s="1">
        <v>238</v>
      </c>
      <c r="F20" s="9">
        <v>1000</v>
      </c>
      <c r="G20" s="10">
        <f t="shared" si="1"/>
        <v>0.23799999999999999</v>
      </c>
      <c r="H20" s="10">
        <f t="shared" si="2"/>
        <v>23.799999999999997</v>
      </c>
    </row>
    <row r="21" spans="1:8">
      <c r="A21" s="8">
        <v>33199</v>
      </c>
      <c r="B21" s="9">
        <v>1990</v>
      </c>
      <c r="C21" s="2" t="s">
        <v>27</v>
      </c>
      <c r="D21" s="1">
        <f t="shared" si="0"/>
        <v>534</v>
      </c>
      <c r="E21" s="1">
        <v>166</v>
      </c>
      <c r="F21" s="9">
        <v>700</v>
      </c>
      <c r="G21" s="10">
        <f t="shared" si="1"/>
        <v>0.23714285714285716</v>
      </c>
      <c r="H21" s="10">
        <f t="shared" si="2"/>
        <v>23.714285714285715</v>
      </c>
    </row>
    <row r="22" spans="1:8">
      <c r="A22" s="8">
        <v>33559</v>
      </c>
      <c r="B22" s="9">
        <v>1991</v>
      </c>
      <c r="C22" s="2" t="s">
        <v>32</v>
      </c>
      <c r="D22" s="1">
        <f t="shared" si="0"/>
        <v>179</v>
      </c>
      <c r="E22" s="1">
        <v>10</v>
      </c>
      <c r="F22" s="9">
        <v>189</v>
      </c>
      <c r="G22" s="10">
        <f t="shared" si="1"/>
        <v>5.2910052910052907E-2</v>
      </c>
      <c r="H22" s="10">
        <f t="shared" si="2"/>
        <v>5.2910052910052912</v>
      </c>
    </row>
    <row r="23" spans="1:8">
      <c r="A23" s="8">
        <v>33562</v>
      </c>
      <c r="B23" s="9">
        <v>1991</v>
      </c>
      <c r="C23" s="3" t="s">
        <v>33</v>
      </c>
      <c r="D23" s="1">
        <f t="shared" si="0"/>
        <v>67</v>
      </c>
      <c r="E23" s="1">
        <v>4</v>
      </c>
      <c r="F23" s="9">
        <v>71</v>
      </c>
      <c r="G23" s="10">
        <f t="shared" si="1"/>
        <v>5.6338028169014086E-2</v>
      </c>
      <c r="H23" s="10">
        <f t="shared" si="2"/>
        <v>5.6338028169014089</v>
      </c>
    </row>
    <row r="24" spans="1:8">
      <c r="A24" s="8">
        <v>33562</v>
      </c>
      <c r="B24" s="9">
        <v>1991</v>
      </c>
      <c r="C24" s="3" t="s">
        <v>30</v>
      </c>
      <c r="D24" s="1">
        <f t="shared" si="0"/>
        <v>984</v>
      </c>
      <c r="E24" s="1">
        <v>16</v>
      </c>
      <c r="F24" s="9">
        <v>1000</v>
      </c>
      <c r="G24" s="10">
        <f t="shared" si="1"/>
        <v>1.6E-2</v>
      </c>
      <c r="H24" s="10">
        <f t="shared" si="2"/>
        <v>1.6</v>
      </c>
    </row>
    <row r="25" spans="1:8">
      <c r="A25" s="8">
        <v>33563</v>
      </c>
      <c r="B25" s="9">
        <v>1991</v>
      </c>
      <c r="C25" s="3" t="s">
        <v>34</v>
      </c>
      <c r="D25" s="1">
        <f t="shared" si="0"/>
        <v>477</v>
      </c>
      <c r="E25" s="1">
        <v>23</v>
      </c>
      <c r="F25" s="9">
        <v>500</v>
      </c>
      <c r="G25" s="10">
        <f t="shared" si="1"/>
        <v>4.5999999999999999E-2</v>
      </c>
      <c r="H25" s="10">
        <f t="shared" si="2"/>
        <v>4.5999999999999996</v>
      </c>
    </row>
    <row r="26" spans="1:8">
      <c r="A26" s="8">
        <v>33563</v>
      </c>
      <c r="B26" s="9">
        <v>1991</v>
      </c>
      <c r="C26" s="3" t="s">
        <v>35</v>
      </c>
      <c r="D26" s="1">
        <f t="shared" si="0"/>
        <v>120</v>
      </c>
      <c r="E26" s="1">
        <v>13</v>
      </c>
      <c r="F26" s="9">
        <v>133</v>
      </c>
      <c r="G26" s="10">
        <f t="shared" si="1"/>
        <v>9.7744360902255634E-2</v>
      </c>
      <c r="H26" s="10">
        <f t="shared" si="2"/>
        <v>9.7744360902255636</v>
      </c>
    </row>
    <row r="27" spans="1:8">
      <c r="A27" s="8">
        <v>33563</v>
      </c>
      <c r="B27" s="9">
        <v>1991</v>
      </c>
      <c r="C27" s="3" t="s">
        <v>36</v>
      </c>
      <c r="D27" s="1">
        <f t="shared" si="0"/>
        <v>286</v>
      </c>
      <c r="E27" s="1">
        <v>14</v>
      </c>
      <c r="F27" s="9">
        <v>300</v>
      </c>
      <c r="G27" s="10">
        <f t="shared" si="1"/>
        <v>4.6666666666666669E-2</v>
      </c>
      <c r="H27" s="10">
        <f t="shared" si="2"/>
        <v>4.666666666666667</v>
      </c>
    </row>
    <row r="28" spans="1:8">
      <c r="A28" s="8">
        <v>33911</v>
      </c>
      <c r="B28" s="9">
        <v>1992</v>
      </c>
      <c r="C28" s="3" t="s">
        <v>22</v>
      </c>
      <c r="D28" s="1">
        <f t="shared" si="0"/>
        <v>1365</v>
      </c>
      <c r="E28" s="1">
        <v>45</v>
      </c>
      <c r="F28" s="9">
        <v>1410</v>
      </c>
      <c r="G28" s="10">
        <f t="shared" si="1"/>
        <v>3.1914893617021274E-2</v>
      </c>
      <c r="H28" s="10">
        <f t="shared" si="2"/>
        <v>3.1914893617021276</v>
      </c>
    </row>
    <row r="29" spans="1:8">
      <c r="A29" s="8">
        <v>33932</v>
      </c>
      <c r="B29" s="9">
        <v>1992</v>
      </c>
      <c r="C29" s="3" t="s">
        <v>22</v>
      </c>
      <c r="D29" s="1">
        <f t="shared" si="0"/>
        <v>412</v>
      </c>
      <c r="E29" s="1">
        <v>14</v>
      </c>
      <c r="F29" s="9">
        <v>426</v>
      </c>
      <c r="G29" s="10">
        <f t="shared" si="1"/>
        <v>3.2863849765258218E-2</v>
      </c>
      <c r="H29" s="10">
        <f t="shared" si="2"/>
        <v>3.286384976525822</v>
      </c>
    </row>
    <row r="30" spans="1:8">
      <c r="A30" s="8">
        <v>33932</v>
      </c>
      <c r="B30" s="9">
        <v>1992</v>
      </c>
      <c r="C30" s="3" t="s">
        <v>28</v>
      </c>
      <c r="D30" s="1">
        <f t="shared" si="0"/>
        <v>138</v>
      </c>
      <c r="E30" s="1">
        <v>2</v>
      </c>
      <c r="F30" s="9">
        <v>140</v>
      </c>
      <c r="G30" s="10">
        <f t="shared" si="1"/>
        <v>1.4285714285714285E-2</v>
      </c>
      <c r="H30" s="10">
        <f t="shared" si="2"/>
        <v>1.4285714285714286</v>
      </c>
    </row>
    <row r="31" spans="1:8">
      <c r="A31" s="8">
        <v>33932</v>
      </c>
      <c r="B31" s="9">
        <v>1992</v>
      </c>
      <c r="C31" s="3" t="s">
        <v>37</v>
      </c>
      <c r="D31" s="1">
        <f t="shared" si="0"/>
        <v>190</v>
      </c>
      <c r="E31" s="1">
        <v>10</v>
      </c>
      <c r="F31" s="9">
        <v>200</v>
      </c>
      <c r="G31" s="10">
        <f t="shared" si="1"/>
        <v>0.05</v>
      </c>
      <c r="H31" s="10">
        <f t="shared" si="2"/>
        <v>5</v>
      </c>
    </row>
    <row r="32" spans="1:8">
      <c r="A32" s="8">
        <v>33932</v>
      </c>
      <c r="B32" s="9">
        <v>1992</v>
      </c>
      <c r="C32" s="3" t="s">
        <v>23</v>
      </c>
      <c r="D32" s="1">
        <f t="shared" si="0"/>
        <v>1170</v>
      </c>
      <c r="E32" s="1">
        <v>30</v>
      </c>
      <c r="F32" s="9">
        <v>1200</v>
      </c>
      <c r="G32" s="10">
        <f t="shared" si="1"/>
        <v>2.5000000000000001E-2</v>
      </c>
      <c r="H32" s="10">
        <f t="shared" si="2"/>
        <v>2.5</v>
      </c>
    </row>
    <row r="33" spans="1:8">
      <c r="A33" s="8">
        <v>33932</v>
      </c>
      <c r="B33" s="9">
        <v>1992</v>
      </c>
      <c r="C33" s="3" t="s">
        <v>34</v>
      </c>
      <c r="D33" s="1">
        <f t="shared" si="0"/>
        <v>922</v>
      </c>
      <c r="E33" s="1">
        <v>8</v>
      </c>
      <c r="F33" s="9">
        <v>930</v>
      </c>
      <c r="G33" s="10">
        <f t="shared" si="1"/>
        <v>8.6021505376344086E-3</v>
      </c>
      <c r="H33" s="10">
        <f t="shared" si="2"/>
        <v>0.86021505376344087</v>
      </c>
    </row>
    <row r="34" spans="1:8">
      <c r="A34" s="8">
        <v>34286</v>
      </c>
      <c r="B34" s="9">
        <v>1993</v>
      </c>
      <c r="C34" s="3" t="s">
        <v>26</v>
      </c>
      <c r="D34" s="1">
        <f t="shared" ref="D34:D65" si="3">F34-E34</f>
        <v>1284</v>
      </c>
      <c r="E34" s="1">
        <v>216</v>
      </c>
      <c r="F34" s="9">
        <v>1500</v>
      </c>
      <c r="G34" s="10">
        <f t="shared" si="1"/>
        <v>0.14399999999999999</v>
      </c>
      <c r="H34" s="10">
        <f t="shared" si="2"/>
        <v>14.399999999999999</v>
      </c>
    </row>
    <row r="35" spans="1:8">
      <c r="A35" s="8">
        <v>34289</v>
      </c>
      <c r="B35" s="9">
        <v>1993</v>
      </c>
      <c r="C35" s="3" t="s">
        <v>30</v>
      </c>
      <c r="D35" s="1">
        <f t="shared" si="3"/>
        <v>695</v>
      </c>
      <c r="E35" s="1">
        <v>105</v>
      </c>
      <c r="F35" s="9">
        <v>800</v>
      </c>
      <c r="G35" s="10">
        <f t="shared" si="1"/>
        <v>0.13125000000000001</v>
      </c>
      <c r="H35" s="10">
        <f t="shared" si="2"/>
        <v>13.125</v>
      </c>
    </row>
    <row r="36" spans="1:8">
      <c r="A36" s="8">
        <v>34639</v>
      </c>
      <c r="B36" s="9">
        <v>1994</v>
      </c>
      <c r="C36" s="9" t="s">
        <v>21</v>
      </c>
      <c r="D36" s="1">
        <f t="shared" si="3"/>
        <v>1775</v>
      </c>
      <c r="E36" s="9">
        <v>175</v>
      </c>
      <c r="F36" s="9">
        <v>1950</v>
      </c>
      <c r="G36" s="10">
        <f t="shared" si="1"/>
        <v>8.9743589743589744E-2</v>
      </c>
      <c r="H36" s="10">
        <f t="shared" si="2"/>
        <v>8.9743589743589745</v>
      </c>
    </row>
    <row r="37" spans="1:8">
      <c r="A37" s="8">
        <v>34652</v>
      </c>
      <c r="B37" s="9">
        <v>1994</v>
      </c>
      <c r="C37" s="9" t="s">
        <v>26</v>
      </c>
      <c r="D37" s="1">
        <f t="shared" si="3"/>
        <v>189</v>
      </c>
      <c r="E37" s="9">
        <v>15</v>
      </c>
      <c r="F37" s="9">
        <v>204</v>
      </c>
      <c r="G37" s="10">
        <f t="shared" si="1"/>
        <v>7.3529411764705885E-2</v>
      </c>
      <c r="H37" s="10">
        <f t="shared" si="2"/>
        <v>7.3529411764705888</v>
      </c>
    </row>
    <row r="38" spans="1:8">
      <c r="A38" s="8">
        <v>34654</v>
      </c>
      <c r="B38" s="9">
        <v>1994</v>
      </c>
      <c r="C38" s="8" t="s">
        <v>29</v>
      </c>
      <c r="D38" s="1">
        <f t="shared" si="3"/>
        <v>707</v>
      </c>
      <c r="E38" s="9">
        <v>93</v>
      </c>
      <c r="F38" s="9">
        <v>800</v>
      </c>
      <c r="G38" s="10">
        <f t="shared" si="1"/>
        <v>0.11625000000000001</v>
      </c>
      <c r="H38" s="10">
        <f t="shared" si="2"/>
        <v>11.625</v>
      </c>
    </row>
    <row r="39" spans="1:8">
      <c r="A39" s="8">
        <v>34663</v>
      </c>
      <c r="B39" s="9">
        <v>1994</v>
      </c>
      <c r="C39" s="8" t="s">
        <v>28</v>
      </c>
      <c r="D39" s="1">
        <f t="shared" si="3"/>
        <v>809</v>
      </c>
      <c r="E39" s="9">
        <v>91</v>
      </c>
      <c r="F39" s="9">
        <v>900</v>
      </c>
      <c r="G39" s="10">
        <f t="shared" si="1"/>
        <v>0.10111111111111111</v>
      </c>
      <c r="H39" s="10">
        <f t="shared" si="2"/>
        <v>10.111111111111111</v>
      </c>
    </row>
    <row r="40" spans="1:8">
      <c r="A40" s="8">
        <v>34663</v>
      </c>
      <c r="B40" s="9">
        <v>1994</v>
      </c>
      <c r="C40" s="3" t="s">
        <v>22</v>
      </c>
      <c r="D40" s="1">
        <f t="shared" si="3"/>
        <v>671</v>
      </c>
      <c r="E40" s="1">
        <v>79</v>
      </c>
      <c r="F40" s="9">
        <v>750</v>
      </c>
      <c r="G40" s="10">
        <f t="shared" si="1"/>
        <v>0.10533333333333333</v>
      </c>
      <c r="H40" s="10">
        <f t="shared" si="2"/>
        <v>10.533333333333333</v>
      </c>
    </row>
    <row r="41" spans="1:8">
      <c r="A41" s="8">
        <v>35019</v>
      </c>
      <c r="B41" s="9">
        <v>1995</v>
      </c>
      <c r="C41" s="9" t="s">
        <v>28</v>
      </c>
      <c r="D41" s="1">
        <f t="shared" si="3"/>
        <v>1205</v>
      </c>
      <c r="E41" s="9">
        <v>95</v>
      </c>
      <c r="F41" s="9">
        <v>1300</v>
      </c>
      <c r="G41" s="10">
        <f t="shared" si="1"/>
        <v>7.3076923076923081E-2</v>
      </c>
      <c r="H41" s="10">
        <f t="shared" si="2"/>
        <v>7.3076923076923084</v>
      </c>
    </row>
    <row r="42" spans="1:8">
      <c r="A42" s="8">
        <v>35019</v>
      </c>
      <c r="B42" s="9">
        <v>1995</v>
      </c>
      <c r="C42" s="8" t="s">
        <v>26</v>
      </c>
      <c r="D42" s="1">
        <f t="shared" si="3"/>
        <v>37</v>
      </c>
      <c r="E42" s="9">
        <v>9</v>
      </c>
      <c r="F42" s="9">
        <v>46</v>
      </c>
      <c r="G42" s="10">
        <f t="shared" si="1"/>
        <v>0.19565217391304349</v>
      </c>
      <c r="H42" s="10">
        <f t="shared" si="2"/>
        <v>19.565217391304348</v>
      </c>
    </row>
    <row r="43" spans="1:8">
      <c r="A43" s="8">
        <v>35026</v>
      </c>
      <c r="B43" s="9">
        <v>1995</v>
      </c>
      <c r="C43" s="9" t="s">
        <v>19</v>
      </c>
      <c r="D43" s="1">
        <f t="shared" si="3"/>
        <v>741</v>
      </c>
      <c r="E43" s="9">
        <v>59</v>
      </c>
      <c r="F43" s="9">
        <v>800</v>
      </c>
      <c r="G43" s="10">
        <f t="shared" si="1"/>
        <v>7.3749999999999996E-2</v>
      </c>
      <c r="H43" s="10">
        <f t="shared" si="2"/>
        <v>7.375</v>
      </c>
    </row>
    <row r="44" spans="1:8">
      <c r="A44" s="8">
        <v>35027</v>
      </c>
      <c r="B44" s="9">
        <v>1995</v>
      </c>
      <c r="C44" s="2" t="s">
        <v>34</v>
      </c>
      <c r="D44" s="1">
        <f t="shared" si="3"/>
        <v>73</v>
      </c>
      <c r="E44" s="1">
        <v>7</v>
      </c>
      <c r="F44" s="9">
        <v>80</v>
      </c>
      <c r="G44" s="10">
        <f t="shared" si="1"/>
        <v>8.7499999999999994E-2</v>
      </c>
      <c r="H44" s="10">
        <f t="shared" si="2"/>
        <v>8.75</v>
      </c>
    </row>
    <row r="45" spans="1:8">
      <c r="A45" s="8">
        <v>35027</v>
      </c>
      <c r="B45" s="9">
        <v>1995</v>
      </c>
      <c r="C45" s="2" t="s">
        <v>38</v>
      </c>
      <c r="D45" s="1">
        <f t="shared" si="3"/>
        <v>555</v>
      </c>
      <c r="E45" s="1">
        <v>45</v>
      </c>
      <c r="F45" s="9">
        <v>600</v>
      </c>
      <c r="G45" s="10">
        <f t="shared" si="1"/>
        <v>7.4999999999999997E-2</v>
      </c>
      <c r="H45" s="10">
        <f t="shared" si="2"/>
        <v>7.5</v>
      </c>
    </row>
    <row r="46" spans="1:8">
      <c r="A46" s="8">
        <v>35028</v>
      </c>
      <c r="B46" s="9">
        <v>1995</v>
      </c>
      <c r="C46" s="3" t="s">
        <v>39</v>
      </c>
      <c r="D46" s="1">
        <f t="shared" si="3"/>
        <v>176</v>
      </c>
      <c r="E46" s="1">
        <v>14</v>
      </c>
      <c r="F46" s="9">
        <v>190</v>
      </c>
      <c r="G46" s="10">
        <f t="shared" si="1"/>
        <v>7.3684210526315783E-2</v>
      </c>
      <c r="H46" s="10">
        <f t="shared" si="2"/>
        <v>7.3684210526315779</v>
      </c>
    </row>
    <row r="47" spans="1:8">
      <c r="A47" s="8">
        <v>35029</v>
      </c>
      <c r="B47" s="9">
        <v>1995</v>
      </c>
      <c r="C47" s="3" t="s">
        <v>40</v>
      </c>
      <c r="D47" s="1">
        <f t="shared" si="3"/>
        <v>200</v>
      </c>
      <c r="E47" s="1">
        <v>39</v>
      </c>
      <c r="F47" s="9">
        <v>239</v>
      </c>
      <c r="G47" s="10">
        <f t="shared" si="1"/>
        <v>0.16317991631799164</v>
      </c>
      <c r="H47" s="10">
        <f t="shared" si="2"/>
        <v>16.317991631799163</v>
      </c>
    </row>
    <row r="48" spans="1:8">
      <c r="A48" s="8">
        <v>35029</v>
      </c>
      <c r="B48" s="9">
        <v>1995</v>
      </c>
      <c r="C48" s="3" t="s">
        <v>41</v>
      </c>
      <c r="D48" s="1">
        <f t="shared" si="3"/>
        <v>699</v>
      </c>
      <c r="E48" s="1">
        <v>77</v>
      </c>
      <c r="F48" s="9">
        <v>776</v>
      </c>
      <c r="G48" s="10">
        <f t="shared" si="1"/>
        <v>9.9226804123711335E-2</v>
      </c>
      <c r="H48" s="10">
        <f t="shared" si="2"/>
        <v>9.9226804123711343</v>
      </c>
    </row>
    <row r="49" spans="1:15">
      <c r="A49" s="8">
        <v>35029</v>
      </c>
      <c r="B49" s="9">
        <v>1995</v>
      </c>
      <c r="C49" s="3" t="s">
        <v>23</v>
      </c>
      <c r="D49" s="1">
        <f t="shared" si="3"/>
        <v>1040</v>
      </c>
      <c r="E49" s="1">
        <v>60</v>
      </c>
      <c r="F49" s="9">
        <v>1100</v>
      </c>
      <c r="G49" s="10">
        <f t="shared" si="1"/>
        <v>5.4545454545454543E-2</v>
      </c>
      <c r="H49" s="10">
        <f t="shared" si="2"/>
        <v>5.4545454545454541</v>
      </c>
      <c r="I49" s="9"/>
      <c r="J49" s="9"/>
      <c r="K49" s="9"/>
      <c r="L49" s="9"/>
      <c r="M49" s="9"/>
      <c r="N49" s="9"/>
      <c r="O49" s="9"/>
    </row>
    <row r="50" spans="1:15">
      <c r="A50" s="8">
        <v>35029</v>
      </c>
      <c r="B50" s="9">
        <v>1995</v>
      </c>
      <c r="C50" s="3" t="s">
        <v>34</v>
      </c>
      <c r="D50" s="1">
        <f t="shared" si="3"/>
        <v>1043</v>
      </c>
      <c r="E50" s="1">
        <v>63</v>
      </c>
      <c r="F50" s="9">
        <v>1106</v>
      </c>
      <c r="G50" s="10">
        <f t="shared" si="1"/>
        <v>5.6962025316455694E-2</v>
      </c>
      <c r="H50" s="10">
        <f t="shared" si="2"/>
        <v>5.6962025316455698</v>
      </c>
      <c r="I50" s="9"/>
      <c r="J50" s="9"/>
      <c r="K50" s="9"/>
      <c r="L50" s="9"/>
      <c r="M50" s="9"/>
      <c r="N50" s="9"/>
      <c r="O50" s="9"/>
    </row>
    <row r="51" spans="1:15">
      <c r="A51" s="8">
        <v>35029</v>
      </c>
      <c r="B51" s="9">
        <v>1995</v>
      </c>
      <c r="C51" s="3" t="s">
        <v>42</v>
      </c>
      <c r="D51" s="1">
        <f t="shared" si="3"/>
        <v>939</v>
      </c>
      <c r="E51" s="1">
        <v>61</v>
      </c>
      <c r="F51" s="9">
        <v>1000</v>
      </c>
      <c r="G51" s="10">
        <f t="shared" si="1"/>
        <v>6.0999999999999999E-2</v>
      </c>
      <c r="H51" s="10">
        <f t="shared" si="2"/>
        <v>6.1</v>
      </c>
      <c r="I51" s="9"/>
      <c r="J51" s="9"/>
      <c r="K51" s="9"/>
      <c r="L51" s="9"/>
      <c r="M51" s="9"/>
      <c r="N51" s="9"/>
      <c r="O51" s="9"/>
    </row>
    <row r="52" spans="1:15">
      <c r="A52" s="8">
        <v>35033</v>
      </c>
      <c r="B52" s="9">
        <v>1995</v>
      </c>
      <c r="C52" s="3" t="s">
        <v>26</v>
      </c>
      <c r="D52" s="1">
        <f t="shared" si="3"/>
        <v>53</v>
      </c>
      <c r="E52" s="1">
        <v>3</v>
      </c>
      <c r="F52" s="9">
        <v>56</v>
      </c>
      <c r="G52" s="10">
        <f t="shared" si="1"/>
        <v>5.3571428571428568E-2</v>
      </c>
      <c r="H52" s="10">
        <f t="shared" si="2"/>
        <v>5.3571428571428568</v>
      </c>
      <c r="I52" s="9"/>
      <c r="J52" s="9"/>
      <c r="K52" s="9"/>
      <c r="L52" s="9"/>
      <c r="M52" s="9"/>
      <c r="N52" s="9"/>
      <c r="O52" s="9"/>
    </row>
    <row r="53" spans="1:15">
      <c r="A53" s="8">
        <v>35033</v>
      </c>
      <c r="B53" s="9">
        <v>1995</v>
      </c>
      <c r="C53" s="3" t="s">
        <v>43</v>
      </c>
      <c r="D53" s="1">
        <f t="shared" si="3"/>
        <v>551</v>
      </c>
      <c r="E53" s="1">
        <v>49</v>
      </c>
      <c r="F53" s="9">
        <v>600</v>
      </c>
      <c r="G53" s="10">
        <f t="shared" si="1"/>
        <v>8.1666666666666665E-2</v>
      </c>
      <c r="H53" s="10">
        <f t="shared" si="2"/>
        <v>8.1666666666666661</v>
      </c>
      <c r="I53" s="9"/>
      <c r="J53" s="9"/>
      <c r="K53" s="9"/>
      <c r="L53" s="9"/>
      <c r="M53" s="9"/>
      <c r="N53" s="9"/>
      <c r="O53" s="9"/>
    </row>
    <row r="54" spans="1:15">
      <c r="A54" s="8">
        <v>35033</v>
      </c>
      <c r="B54" s="9">
        <v>1995</v>
      </c>
      <c r="C54" s="3" t="s">
        <v>22</v>
      </c>
      <c r="D54" s="1">
        <f t="shared" si="3"/>
        <v>363</v>
      </c>
      <c r="E54" s="1">
        <v>34</v>
      </c>
      <c r="F54" s="9">
        <v>397</v>
      </c>
      <c r="G54" s="10">
        <f t="shared" si="1"/>
        <v>8.5642317380352648E-2</v>
      </c>
      <c r="H54" s="10">
        <f t="shared" si="2"/>
        <v>8.5642317380352644</v>
      </c>
      <c r="I54" s="9"/>
      <c r="J54" s="9"/>
      <c r="K54" s="9"/>
      <c r="L54" s="9"/>
      <c r="M54" s="9"/>
      <c r="N54" s="9"/>
      <c r="O54" s="9"/>
    </row>
    <row r="55" spans="1:15">
      <c r="A55" s="8">
        <v>35385</v>
      </c>
      <c r="B55" s="9">
        <v>1996</v>
      </c>
      <c r="C55" s="3" t="s">
        <v>44</v>
      </c>
      <c r="D55" s="1">
        <f t="shared" si="3"/>
        <v>615</v>
      </c>
      <c r="E55" s="1">
        <v>65</v>
      </c>
      <c r="F55" s="9">
        <v>680</v>
      </c>
      <c r="G55" s="10">
        <f t="shared" si="1"/>
        <v>9.5588235294117641E-2</v>
      </c>
      <c r="H55" s="10">
        <f t="shared" si="2"/>
        <v>9.5588235294117645</v>
      </c>
      <c r="I55" s="9"/>
      <c r="J55" s="9"/>
      <c r="K55" s="9"/>
      <c r="L55" s="9"/>
      <c r="M55" s="9"/>
      <c r="N55" s="9"/>
      <c r="O55" s="9"/>
    </row>
    <row r="56" spans="1:15">
      <c r="A56" s="8">
        <v>35385</v>
      </c>
      <c r="B56" s="9">
        <v>1996</v>
      </c>
      <c r="C56" s="3" t="s">
        <v>45</v>
      </c>
      <c r="D56" s="1">
        <f t="shared" si="3"/>
        <v>689</v>
      </c>
      <c r="E56" s="1">
        <v>111</v>
      </c>
      <c r="F56" s="9">
        <v>800</v>
      </c>
      <c r="G56" s="10">
        <f t="shared" si="1"/>
        <v>0.13875000000000001</v>
      </c>
      <c r="H56" s="10">
        <f t="shared" si="2"/>
        <v>13.875000000000002</v>
      </c>
      <c r="I56" s="9"/>
      <c r="J56" s="9"/>
      <c r="K56" s="9"/>
      <c r="L56" s="9"/>
      <c r="M56" s="9"/>
      <c r="N56" s="9"/>
      <c r="O56" s="9"/>
    </row>
    <row r="57" spans="1:15">
      <c r="A57" s="8">
        <v>35739</v>
      </c>
      <c r="B57" s="9">
        <v>1997</v>
      </c>
      <c r="C57" s="9" t="s">
        <v>20</v>
      </c>
      <c r="D57" s="1">
        <f t="shared" si="3"/>
        <v>510</v>
      </c>
      <c r="E57" s="9">
        <v>40</v>
      </c>
      <c r="F57" s="9">
        <v>550</v>
      </c>
      <c r="G57" s="10">
        <f t="shared" si="1"/>
        <v>7.2727272727272724E-2</v>
      </c>
      <c r="H57" s="10">
        <f t="shared" si="2"/>
        <v>7.2727272727272725</v>
      </c>
      <c r="I57" s="9"/>
      <c r="J57" s="9"/>
      <c r="K57" s="9"/>
      <c r="L57" s="9"/>
      <c r="M57" s="9"/>
      <c r="N57" s="9"/>
      <c r="O57" s="9"/>
    </row>
    <row r="58" spans="1:15">
      <c r="A58" s="8">
        <v>35739</v>
      </c>
      <c r="B58" s="9">
        <v>1997</v>
      </c>
      <c r="C58" s="9" t="s">
        <v>46</v>
      </c>
      <c r="D58" s="1">
        <f t="shared" si="3"/>
        <v>911</v>
      </c>
      <c r="E58" s="9">
        <v>89</v>
      </c>
      <c r="F58" s="9">
        <v>1000</v>
      </c>
      <c r="G58" s="10">
        <f t="shared" si="1"/>
        <v>8.8999999999999996E-2</v>
      </c>
      <c r="H58" s="10">
        <f t="shared" si="2"/>
        <v>8.9</v>
      </c>
      <c r="I58" s="9"/>
      <c r="J58" s="9"/>
      <c r="K58" s="9"/>
      <c r="L58" s="9"/>
      <c r="M58" s="9"/>
      <c r="N58" s="9"/>
      <c r="O58" s="9"/>
    </row>
    <row r="59" spans="1:15">
      <c r="A59" s="8">
        <v>35739</v>
      </c>
      <c r="B59" s="9">
        <v>1997</v>
      </c>
      <c r="C59" s="9" t="s">
        <v>22</v>
      </c>
      <c r="D59" s="1">
        <f t="shared" si="3"/>
        <v>633</v>
      </c>
      <c r="E59" s="9">
        <v>67</v>
      </c>
      <c r="F59" s="9">
        <v>700</v>
      </c>
      <c r="G59" s="10">
        <f t="shared" si="1"/>
        <v>9.571428571428571E-2</v>
      </c>
      <c r="H59" s="10">
        <f t="shared" si="2"/>
        <v>9.5714285714285712</v>
      </c>
      <c r="I59" s="9"/>
      <c r="J59" s="9"/>
      <c r="K59" s="9"/>
      <c r="L59" s="9"/>
      <c r="M59" s="9"/>
      <c r="N59" s="9"/>
      <c r="O59" s="9"/>
    </row>
    <row r="60" spans="1:15">
      <c r="A60" s="8">
        <v>35739</v>
      </c>
      <c r="B60" s="9">
        <v>1997</v>
      </c>
      <c r="C60" s="8" t="s">
        <v>26</v>
      </c>
      <c r="D60" s="1">
        <f t="shared" si="3"/>
        <v>1252</v>
      </c>
      <c r="E60" s="9">
        <v>98</v>
      </c>
      <c r="F60" s="9">
        <v>1350</v>
      </c>
      <c r="G60" s="10">
        <f t="shared" si="1"/>
        <v>7.2592592592592597E-2</v>
      </c>
      <c r="H60" s="10">
        <f t="shared" si="2"/>
        <v>7.2592592592592595</v>
      </c>
      <c r="I60" s="9"/>
      <c r="J60" s="9"/>
      <c r="K60" s="9"/>
      <c r="L60" s="9"/>
      <c r="M60" s="4"/>
      <c r="N60" s="4"/>
      <c r="O60" s="4"/>
    </row>
    <row r="61" spans="1:15">
      <c r="A61" s="8">
        <v>35743</v>
      </c>
      <c r="B61" s="9">
        <v>1997</v>
      </c>
      <c r="C61" s="9" t="s">
        <v>45</v>
      </c>
      <c r="D61" s="1">
        <f t="shared" si="3"/>
        <v>1343</v>
      </c>
      <c r="E61" s="9">
        <v>87</v>
      </c>
      <c r="F61" s="9">
        <v>1430</v>
      </c>
      <c r="G61" s="10">
        <f t="shared" si="1"/>
        <v>6.0839160839160841E-2</v>
      </c>
      <c r="H61" s="10">
        <f t="shared" si="2"/>
        <v>6.0839160839160842</v>
      </c>
      <c r="I61" s="9"/>
      <c r="J61" s="9"/>
      <c r="K61" s="9"/>
      <c r="L61" s="9"/>
      <c r="M61" s="9"/>
      <c r="N61" s="9"/>
      <c r="O61" s="9"/>
    </row>
    <row r="62" spans="1:15">
      <c r="A62" s="8">
        <v>35743</v>
      </c>
      <c r="B62" s="9">
        <v>1997</v>
      </c>
      <c r="C62" s="3" t="s">
        <v>44</v>
      </c>
      <c r="D62" s="1">
        <f t="shared" si="3"/>
        <v>227</v>
      </c>
      <c r="E62" s="1">
        <v>15</v>
      </c>
      <c r="F62" s="9">
        <v>242</v>
      </c>
      <c r="G62" s="10">
        <f t="shared" si="1"/>
        <v>6.1983471074380167E-2</v>
      </c>
      <c r="H62" s="10">
        <f t="shared" si="2"/>
        <v>6.1983471074380168</v>
      </c>
      <c r="I62" s="9"/>
      <c r="J62" s="9"/>
      <c r="K62" s="9"/>
      <c r="L62" s="9"/>
      <c r="M62" s="9"/>
      <c r="N62" s="9"/>
      <c r="O62" s="9"/>
    </row>
    <row r="63" spans="1:15">
      <c r="A63" s="8">
        <v>35755</v>
      </c>
      <c r="B63" s="9">
        <v>1997</v>
      </c>
      <c r="C63" s="2" t="s">
        <v>47</v>
      </c>
      <c r="D63" s="1">
        <f t="shared" si="3"/>
        <v>340</v>
      </c>
      <c r="E63" s="1">
        <v>15</v>
      </c>
      <c r="F63" s="9">
        <v>355</v>
      </c>
      <c r="G63" s="10">
        <f t="shared" si="1"/>
        <v>4.2253521126760563E-2</v>
      </c>
      <c r="H63" s="10">
        <f t="shared" si="2"/>
        <v>4.225352112676056</v>
      </c>
      <c r="I63" s="9"/>
      <c r="J63" s="9"/>
      <c r="K63" s="9"/>
      <c r="L63" s="9"/>
      <c r="M63" s="9"/>
      <c r="N63" s="9"/>
      <c r="O63" s="9"/>
    </row>
    <row r="64" spans="1:15">
      <c r="A64" s="8">
        <v>35755</v>
      </c>
      <c r="B64" s="9">
        <v>1997</v>
      </c>
      <c r="C64" s="3" t="s">
        <v>48</v>
      </c>
      <c r="D64" s="1">
        <f t="shared" si="3"/>
        <v>725</v>
      </c>
      <c r="E64" s="1">
        <v>35</v>
      </c>
      <c r="F64" s="9">
        <v>760</v>
      </c>
      <c r="G64" s="10">
        <f t="shared" si="1"/>
        <v>4.6052631578947366E-2</v>
      </c>
      <c r="H64" s="10">
        <f t="shared" si="2"/>
        <v>4.6052631578947363</v>
      </c>
      <c r="I64" s="9"/>
      <c r="J64" s="9"/>
      <c r="K64" s="9"/>
      <c r="L64" s="9"/>
      <c r="M64" s="9"/>
      <c r="N64" s="9"/>
      <c r="O64" s="9"/>
    </row>
    <row r="65" spans="1:8">
      <c r="A65" s="8">
        <v>35756</v>
      </c>
      <c r="B65" s="9">
        <v>1997</v>
      </c>
      <c r="C65" s="3" t="s">
        <v>22</v>
      </c>
      <c r="D65" s="1">
        <f t="shared" si="3"/>
        <v>1049</v>
      </c>
      <c r="E65" s="1">
        <v>66</v>
      </c>
      <c r="F65" s="9">
        <v>1115</v>
      </c>
      <c r="G65" s="10">
        <f t="shared" si="1"/>
        <v>5.9192825112107626E-2</v>
      </c>
      <c r="H65" s="10">
        <f t="shared" si="2"/>
        <v>5.9192825112107625</v>
      </c>
    </row>
    <row r="66" spans="1:8">
      <c r="A66" s="8">
        <v>35756</v>
      </c>
      <c r="B66" s="9">
        <v>1997</v>
      </c>
      <c r="C66" s="3" t="s">
        <v>34</v>
      </c>
      <c r="D66" s="1">
        <f t="shared" ref="D66:D97" si="4">F66-E66</f>
        <v>332</v>
      </c>
      <c r="E66" s="1">
        <v>18</v>
      </c>
      <c r="F66" s="9">
        <v>350</v>
      </c>
      <c r="G66" s="10">
        <f t="shared" ref="G66:G129" si="5">E66/F66</f>
        <v>5.1428571428571428E-2</v>
      </c>
      <c r="H66" s="10">
        <f t="shared" ref="H66:H129" si="6">G66*100</f>
        <v>5.1428571428571423</v>
      </c>
    </row>
    <row r="67" spans="1:8">
      <c r="A67" s="8">
        <v>36105</v>
      </c>
      <c r="B67" s="9">
        <v>1998</v>
      </c>
      <c r="C67" s="8" t="s">
        <v>25</v>
      </c>
      <c r="D67" s="1">
        <f t="shared" si="4"/>
        <v>320</v>
      </c>
      <c r="E67" s="9">
        <v>36</v>
      </c>
      <c r="F67" s="9">
        <v>356</v>
      </c>
      <c r="G67" s="10">
        <f t="shared" si="5"/>
        <v>0.10112359550561797</v>
      </c>
      <c r="H67" s="10">
        <f t="shared" si="6"/>
        <v>10.112359550561797</v>
      </c>
    </row>
    <row r="68" spans="1:8">
      <c r="A68" s="8">
        <v>36105</v>
      </c>
      <c r="B68" s="9">
        <v>1998</v>
      </c>
      <c r="C68" s="3" t="s">
        <v>26</v>
      </c>
      <c r="D68" s="1">
        <f t="shared" si="4"/>
        <v>427</v>
      </c>
      <c r="E68" s="1">
        <v>73</v>
      </c>
      <c r="F68" s="9">
        <v>500</v>
      </c>
      <c r="G68" s="10">
        <f t="shared" si="5"/>
        <v>0.14599999999999999</v>
      </c>
      <c r="H68" s="10">
        <f t="shared" si="6"/>
        <v>14.6</v>
      </c>
    </row>
    <row r="69" spans="1:8">
      <c r="A69" s="8">
        <v>36106</v>
      </c>
      <c r="B69" s="9">
        <v>1998</v>
      </c>
      <c r="C69" s="2" t="s">
        <v>22</v>
      </c>
      <c r="D69" s="1">
        <f t="shared" si="4"/>
        <v>899</v>
      </c>
      <c r="E69" s="1">
        <v>101</v>
      </c>
      <c r="F69" s="9">
        <v>1000</v>
      </c>
      <c r="G69" s="10">
        <f t="shared" si="5"/>
        <v>0.10100000000000001</v>
      </c>
      <c r="H69" s="10">
        <f t="shared" si="6"/>
        <v>10.100000000000001</v>
      </c>
    </row>
    <row r="70" spans="1:8">
      <c r="A70" s="8">
        <v>36106</v>
      </c>
      <c r="B70" s="9">
        <v>1998</v>
      </c>
      <c r="C70" s="3" t="s">
        <v>26</v>
      </c>
      <c r="D70" s="1">
        <f t="shared" si="4"/>
        <v>885</v>
      </c>
      <c r="E70" s="1">
        <v>145</v>
      </c>
      <c r="F70" s="9">
        <v>1030</v>
      </c>
      <c r="G70" s="10">
        <f t="shared" si="5"/>
        <v>0.14077669902912621</v>
      </c>
      <c r="H70" s="10">
        <f t="shared" si="6"/>
        <v>14.077669902912621</v>
      </c>
    </row>
    <row r="71" spans="1:8">
      <c r="A71" s="8">
        <v>36106</v>
      </c>
      <c r="B71" s="9">
        <v>1998</v>
      </c>
      <c r="C71" s="3" t="s">
        <v>49</v>
      </c>
      <c r="D71" s="1">
        <f t="shared" si="4"/>
        <v>967</v>
      </c>
      <c r="E71" s="1">
        <v>143</v>
      </c>
      <c r="F71" s="9">
        <v>1110</v>
      </c>
      <c r="G71" s="10">
        <f t="shared" si="5"/>
        <v>0.12882882882882882</v>
      </c>
      <c r="H71" s="10">
        <f t="shared" si="6"/>
        <v>12.882882882882882</v>
      </c>
    </row>
    <row r="72" spans="1:8">
      <c r="A72" s="8">
        <v>36106</v>
      </c>
      <c r="B72" s="9">
        <v>1998</v>
      </c>
      <c r="C72" s="3" t="s">
        <v>50</v>
      </c>
      <c r="D72" s="1">
        <f t="shared" si="4"/>
        <v>1175</v>
      </c>
      <c r="E72" s="1">
        <v>155</v>
      </c>
      <c r="F72" s="9">
        <v>1330</v>
      </c>
      <c r="G72" s="10">
        <f t="shared" si="5"/>
        <v>0.11654135338345864</v>
      </c>
      <c r="H72" s="10">
        <f t="shared" si="6"/>
        <v>11.654135338345863</v>
      </c>
    </row>
    <row r="73" spans="1:8">
      <c r="A73" s="8">
        <v>36106</v>
      </c>
      <c r="B73" s="9">
        <v>1998</v>
      </c>
      <c r="C73" s="3" t="s">
        <v>46</v>
      </c>
      <c r="D73" s="1">
        <f t="shared" si="4"/>
        <v>867</v>
      </c>
      <c r="E73" s="1">
        <v>183</v>
      </c>
      <c r="F73" s="9">
        <v>1050</v>
      </c>
      <c r="G73" s="10">
        <f t="shared" si="5"/>
        <v>0.17428571428571429</v>
      </c>
      <c r="H73" s="10">
        <f t="shared" si="6"/>
        <v>17.428571428571431</v>
      </c>
    </row>
    <row r="74" spans="1:8">
      <c r="A74" s="8">
        <v>36468</v>
      </c>
      <c r="B74" s="9">
        <v>1999</v>
      </c>
      <c r="C74" s="9" t="s">
        <v>27</v>
      </c>
      <c r="D74" s="1">
        <f t="shared" si="4"/>
        <v>1131</v>
      </c>
      <c r="E74" s="9">
        <v>114</v>
      </c>
      <c r="F74" s="9">
        <v>1245</v>
      </c>
      <c r="G74" s="10">
        <f t="shared" si="5"/>
        <v>9.1566265060240959E-2</v>
      </c>
      <c r="H74" s="10">
        <f t="shared" si="6"/>
        <v>9.1566265060240966</v>
      </c>
    </row>
    <row r="75" spans="1:8">
      <c r="A75" s="8">
        <v>36468</v>
      </c>
      <c r="B75" s="9">
        <v>1999</v>
      </c>
      <c r="C75" s="9" t="s">
        <v>21</v>
      </c>
      <c r="D75" s="1">
        <f t="shared" si="4"/>
        <v>583</v>
      </c>
      <c r="E75" s="9">
        <v>67</v>
      </c>
      <c r="F75" s="9">
        <v>650</v>
      </c>
      <c r="G75" s="10">
        <f t="shared" si="5"/>
        <v>0.10307692307692308</v>
      </c>
      <c r="H75" s="10">
        <f t="shared" si="6"/>
        <v>10.307692307692308</v>
      </c>
    </row>
    <row r="76" spans="1:8">
      <c r="A76" s="8">
        <v>36468</v>
      </c>
      <c r="B76" s="9">
        <v>1999</v>
      </c>
      <c r="C76" s="9" t="s">
        <v>42</v>
      </c>
      <c r="D76" s="1">
        <f t="shared" si="4"/>
        <v>1119</v>
      </c>
      <c r="E76" s="9">
        <v>131</v>
      </c>
      <c r="F76" s="9">
        <v>1250</v>
      </c>
      <c r="G76" s="10">
        <f t="shared" si="5"/>
        <v>0.1048</v>
      </c>
      <c r="H76" s="10">
        <f t="shared" si="6"/>
        <v>10.48</v>
      </c>
    </row>
    <row r="77" spans="1:8">
      <c r="A77" s="8">
        <v>36468</v>
      </c>
      <c r="B77" s="9">
        <v>1999</v>
      </c>
      <c r="C77" s="9" t="s">
        <v>22</v>
      </c>
      <c r="D77" s="1">
        <f t="shared" si="4"/>
        <v>729</v>
      </c>
      <c r="E77" s="9">
        <v>71</v>
      </c>
      <c r="F77" s="9">
        <v>800</v>
      </c>
      <c r="G77" s="10">
        <f t="shared" si="5"/>
        <v>8.8749999999999996E-2</v>
      </c>
      <c r="H77" s="10">
        <f t="shared" si="6"/>
        <v>8.875</v>
      </c>
    </row>
    <row r="78" spans="1:8">
      <c r="A78" s="8">
        <v>36468</v>
      </c>
      <c r="B78" s="9">
        <v>1999</v>
      </c>
      <c r="C78" s="9" t="s">
        <v>28</v>
      </c>
      <c r="D78" s="1">
        <f t="shared" si="4"/>
        <v>455</v>
      </c>
      <c r="E78" s="9">
        <v>45</v>
      </c>
      <c r="F78" s="9">
        <v>500</v>
      </c>
      <c r="G78" s="10">
        <f t="shared" si="5"/>
        <v>0.09</v>
      </c>
      <c r="H78" s="10">
        <f t="shared" si="6"/>
        <v>9</v>
      </c>
    </row>
    <row r="79" spans="1:8">
      <c r="A79" s="8">
        <v>36478</v>
      </c>
      <c r="B79" s="9">
        <v>1999</v>
      </c>
      <c r="C79" s="9" t="s">
        <v>48</v>
      </c>
      <c r="D79" s="1">
        <f t="shared" si="4"/>
        <v>370</v>
      </c>
      <c r="E79" s="9">
        <v>30</v>
      </c>
      <c r="F79" s="9">
        <v>400</v>
      </c>
      <c r="G79" s="10">
        <f t="shared" si="5"/>
        <v>7.4999999999999997E-2</v>
      </c>
      <c r="H79" s="10">
        <f t="shared" si="6"/>
        <v>7.5</v>
      </c>
    </row>
    <row r="80" spans="1:8">
      <c r="A80" s="8">
        <v>36484</v>
      </c>
      <c r="B80" s="9">
        <v>1999</v>
      </c>
      <c r="C80" s="9" t="s">
        <v>51</v>
      </c>
      <c r="D80" s="1">
        <f t="shared" si="4"/>
        <v>1094</v>
      </c>
      <c r="E80" s="9">
        <v>76</v>
      </c>
      <c r="F80" s="9">
        <v>1170</v>
      </c>
      <c r="G80" s="10">
        <f t="shared" si="5"/>
        <v>6.4957264957264962E-2</v>
      </c>
      <c r="H80" s="10">
        <f t="shared" si="6"/>
        <v>6.4957264957264966</v>
      </c>
    </row>
    <row r="81" spans="1:8">
      <c r="A81" s="8">
        <v>36484</v>
      </c>
      <c r="B81" s="9">
        <v>1999</v>
      </c>
      <c r="C81" s="9" t="s">
        <v>44</v>
      </c>
      <c r="D81" s="1">
        <f t="shared" si="4"/>
        <v>320</v>
      </c>
      <c r="E81" s="9">
        <v>35</v>
      </c>
      <c r="F81" s="9">
        <v>355</v>
      </c>
      <c r="G81" s="10">
        <f t="shared" si="5"/>
        <v>9.8591549295774641E-2</v>
      </c>
      <c r="H81" s="10">
        <f t="shared" si="6"/>
        <v>9.8591549295774641</v>
      </c>
    </row>
    <row r="82" spans="1:8">
      <c r="A82" s="8">
        <v>36491</v>
      </c>
      <c r="B82" s="9">
        <v>1999</v>
      </c>
      <c r="C82" s="9" t="s">
        <v>20</v>
      </c>
      <c r="D82" s="1">
        <f t="shared" si="4"/>
        <v>69</v>
      </c>
      <c r="E82" s="9">
        <v>8</v>
      </c>
      <c r="F82" s="9">
        <v>77</v>
      </c>
      <c r="G82" s="10">
        <f t="shared" si="5"/>
        <v>0.1038961038961039</v>
      </c>
      <c r="H82" s="10">
        <f t="shared" si="6"/>
        <v>10.38961038961039</v>
      </c>
    </row>
    <row r="83" spans="1:8">
      <c r="A83" s="8">
        <v>36491</v>
      </c>
      <c r="B83" s="9">
        <v>1999</v>
      </c>
      <c r="C83" s="8" t="s">
        <v>52</v>
      </c>
      <c r="D83" s="1">
        <f t="shared" si="4"/>
        <v>1062</v>
      </c>
      <c r="E83" s="9">
        <v>88</v>
      </c>
      <c r="F83" s="9">
        <v>1150</v>
      </c>
      <c r="G83" s="10">
        <f t="shared" si="5"/>
        <v>7.6521739130434779E-2</v>
      </c>
      <c r="H83" s="10">
        <f t="shared" si="6"/>
        <v>7.6521739130434776</v>
      </c>
    </row>
    <row r="84" spans="1:8">
      <c r="A84" s="8">
        <v>36491</v>
      </c>
      <c r="B84" s="9">
        <v>1999</v>
      </c>
      <c r="C84" s="9" t="s">
        <v>36</v>
      </c>
      <c r="D84" s="1">
        <f t="shared" si="4"/>
        <v>476</v>
      </c>
      <c r="E84" s="9">
        <v>24</v>
      </c>
      <c r="F84" s="9">
        <v>500</v>
      </c>
      <c r="G84" s="10">
        <f t="shared" si="5"/>
        <v>4.8000000000000001E-2</v>
      </c>
      <c r="H84" s="10">
        <f t="shared" si="6"/>
        <v>4.8</v>
      </c>
    </row>
    <row r="85" spans="1:8">
      <c r="A85" s="8">
        <v>36839</v>
      </c>
      <c r="B85" s="9">
        <v>2000</v>
      </c>
      <c r="C85" s="9" t="s">
        <v>45</v>
      </c>
      <c r="D85" s="1">
        <f t="shared" si="4"/>
        <v>339</v>
      </c>
      <c r="E85" s="9">
        <v>24</v>
      </c>
      <c r="F85" s="9">
        <v>363</v>
      </c>
      <c r="G85" s="10">
        <f t="shared" si="5"/>
        <v>6.6115702479338845E-2</v>
      </c>
      <c r="H85" s="10">
        <f t="shared" si="6"/>
        <v>6.6115702479338845</v>
      </c>
    </row>
    <row r="86" spans="1:8">
      <c r="A86" s="8">
        <v>36839</v>
      </c>
      <c r="B86" s="9">
        <v>2000</v>
      </c>
      <c r="C86" s="9" t="s">
        <v>53</v>
      </c>
      <c r="D86" s="1">
        <f t="shared" si="4"/>
        <v>1088</v>
      </c>
      <c r="E86" s="9">
        <v>112</v>
      </c>
      <c r="F86" s="9">
        <v>1200</v>
      </c>
      <c r="G86" s="10">
        <f t="shared" si="5"/>
        <v>9.3333333333333338E-2</v>
      </c>
      <c r="H86" s="10">
        <f t="shared" si="6"/>
        <v>9.3333333333333339</v>
      </c>
    </row>
    <row r="87" spans="1:8">
      <c r="A87" s="8">
        <v>36839</v>
      </c>
      <c r="B87" s="9">
        <v>2000</v>
      </c>
      <c r="C87" s="9" t="s">
        <v>44</v>
      </c>
      <c r="D87" s="1">
        <f t="shared" si="4"/>
        <v>399</v>
      </c>
      <c r="E87" s="9">
        <v>51</v>
      </c>
      <c r="F87" s="9">
        <v>450</v>
      </c>
      <c r="G87" s="10">
        <f t="shared" si="5"/>
        <v>0.11333333333333333</v>
      </c>
      <c r="H87" s="10">
        <f t="shared" si="6"/>
        <v>11.333333333333332</v>
      </c>
    </row>
    <row r="88" spans="1:8">
      <c r="A88" s="8">
        <v>36840</v>
      </c>
      <c r="B88" s="9">
        <v>2000</v>
      </c>
      <c r="C88" s="9" t="s">
        <v>27</v>
      </c>
      <c r="D88" s="1">
        <f t="shared" si="4"/>
        <v>2182</v>
      </c>
      <c r="E88" s="9">
        <v>218</v>
      </c>
      <c r="F88" s="9">
        <v>2400</v>
      </c>
      <c r="G88" s="10">
        <f t="shared" si="5"/>
        <v>9.0833333333333335E-2</v>
      </c>
      <c r="H88" s="10">
        <f t="shared" si="6"/>
        <v>9.0833333333333339</v>
      </c>
    </row>
    <row r="89" spans="1:8">
      <c r="A89" s="8">
        <v>36840</v>
      </c>
      <c r="B89" s="9">
        <v>2000</v>
      </c>
      <c r="C89" s="9" t="s">
        <v>21</v>
      </c>
      <c r="D89" s="1">
        <f t="shared" si="4"/>
        <v>1129</v>
      </c>
      <c r="E89" s="9">
        <v>121</v>
      </c>
      <c r="F89" s="9">
        <v>1250</v>
      </c>
      <c r="G89" s="10">
        <f t="shared" si="5"/>
        <v>9.6799999999999997E-2</v>
      </c>
      <c r="H89" s="10">
        <f t="shared" si="6"/>
        <v>9.68</v>
      </c>
    </row>
    <row r="90" spans="1:8">
      <c r="A90" s="8">
        <v>36844</v>
      </c>
      <c r="B90" s="9">
        <v>2000</v>
      </c>
      <c r="C90" s="9" t="s">
        <v>47</v>
      </c>
      <c r="D90" s="1">
        <f t="shared" si="4"/>
        <v>593</v>
      </c>
      <c r="E90" s="9">
        <v>77</v>
      </c>
      <c r="F90" s="9">
        <v>670</v>
      </c>
      <c r="G90" s="10">
        <f t="shared" si="5"/>
        <v>0.11492537313432835</v>
      </c>
      <c r="H90" s="10">
        <f t="shared" si="6"/>
        <v>11.492537313432836</v>
      </c>
    </row>
    <row r="91" spans="1:8">
      <c r="A91" s="8">
        <v>36844</v>
      </c>
      <c r="B91" s="9">
        <v>2000</v>
      </c>
      <c r="C91" s="9" t="s">
        <v>48</v>
      </c>
      <c r="D91" s="1">
        <f t="shared" si="4"/>
        <v>712</v>
      </c>
      <c r="E91" s="9">
        <v>88</v>
      </c>
      <c r="F91" s="9">
        <v>800</v>
      </c>
      <c r="G91" s="10">
        <f t="shared" si="5"/>
        <v>0.11</v>
      </c>
      <c r="H91" s="10">
        <f t="shared" si="6"/>
        <v>11</v>
      </c>
    </row>
    <row r="92" spans="1:8">
      <c r="A92" s="8">
        <v>37197</v>
      </c>
      <c r="B92" s="9">
        <v>2001</v>
      </c>
      <c r="C92" s="9" t="s">
        <v>54</v>
      </c>
      <c r="D92" s="1">
        <f t="shared" si="4"/>
        <v>704</v>
      </c>
      <c r="E92" s="9">
        <v>46</v>
      </c>
      <c r="F92" s="9">
        <v>750</v>
      </c>
      <c r="G92" s="10">
        <f t="shared" si="5"/>
        <v>6.133333333333333E-2</v>
      </c>
      <c r="H92" s="10">
        <f t="shared" si="6"/>
        <v>6.1333333333333329</v>
      </c>
    </row>
    <row r="93" spans="1:8">
      <c r="A93" s="8">
        <v>37197</v>
      </c>
      <c r="B93" s="9">
        <v>2001</v>
      </c>
      <c r="C93" s="9" t="s">
        <v>55</v>
      </c>
      <c r="D93" s="1">
        <f t="shared" si="4"/>
        <v>1230</v>
      </c>
      <c r="E93" s="9">
        <v>70</v>
      </c>
      <c r="F93" s="9">
        <v>1300</v>
      </c>
      <c r="G93" s="10">
        <f t="shared" si="5"/>
        <v>5.3846153846153849E-2</v>
      </c>
      <c r="H93" s="10">
        <f t="shared" si="6"/>
        <v>5.384615384615385</v>
      </c>
    </row>
    <row r="94" spans="1:8">
      <c r="A94" s="8">
        <v>37209</v>
      </c>
      <c r="B94" s="9">
        <v>2001</v>
      </c>
      <c r="C94" s="9" t="s">
        <v>40</v>
      </c>
      <c r="D94" s="1">
        <f t="shared" si="4"/>
        <v>660</v>
      </c>
      <c r="E94" s="9">
        <v>55</v>
      </c>
      <c r="F94" s="9">
        <v>715</v>
      </c>
      <c r="G94" s="10">
        <f t="shared" si="5"/>
        <v>7.6923076923076927E-2</v>
      </c>
      <c r="H94" s="10">
        <f t="shared" si="6"/>
        <v>7.6923076923076925</v>
      </c>
    </row>
    <row r="95" spans="1:8">
      <c r="A95" s="8">
        <v>37209</v>
      </c>
      <c r="B95" s="9">
        <v>2001</v>
      </c>
      <c r="C95" s="9" t="s">
        <v>41</v>
      </c>
      <c r="D95" s="1">
        <f t="shared" si="4"/>
        <v>366</v>
      </c>
      <c r="E95" s="9">
        <v>34</v>
      </c>
      <c r="F95" s="9">
        <v>400</v>
      </c>
      <c r="G95" s="10">
        <f t="shared" si="5"/>
        <v>8.5000000000000006E-2</v>
      </c>
      <c r="H95" s="10">
        <f t="shared" si="6"/>
        <v>8.5</v>
      </c>
    </row>
    <row r="96" spans="1:8">
      <c r="A96" s="8">
        <v>37561</v>
      </c>
      <c r="B96" s="9">
        <v>2002</v>
      </c>
      <c r="C96" s="8" t="s">
        <v>26</v>
      </c>
      <c r="D96" s="1">
        <f t="shared" si="4"/>
        <v>571</v>
      </c>
      <c r="E96" s="9">
        <v>79</v>
      </c>
      <c r="F96" s="9">
        <v>650</v>
      </c>
      <c r="G96" s="10">
        <f t="shared" si="5"/>
        <v>0.12153846153846154</v>
      </c>
      <c r="H96" s="10">
        <f t="shared" si="6"/>
        <v>12.153846153846153</v>
      </c>
    </row>
    <row r="97" spans="1:8">
      <c r="A97" s="8">
        <v>37561</v>
      </c>
      <c r="B97" s="9">
        <v>2002</v>
      </c>
      <c r="C97" s="8" t="s">
        <v>28</v>
      </c>
      <c r="D97" s="1">
        <f t="shared" si="4"/>
        <v>681</v>
      </c>
      <c r="E97" s="9">
        <v>119</v>
      </c>
      <c r="F97" s="9">
        <v>800</v>
      </c>
      <c r="G97" s="10">
        <f t="shared" si="5"/>
        <v>0.14874999999999999</v>
      </c>
      <c r="H97" s="10">
        <f t="shared" si="6"/>
        <v>14.875</v>
      </c>
    </row>
    <row r="98" spans="1:8">
      <c r="A98" s="8">
        <v>37571</v>
      </c>
      <c r="B98" s="9">
        <v>2002</v>
      </c>
      <c r="C98" s="8" t="s">
        <v>40</v>
      </c>
      <c r="D98" s="1">
        <f t="shared" ref="D98:D129" si="7">F98-E98</f>
        <v>879</v>
      </c>
      <c r="E98" s="9">
        <v>121</v>
      </c>
      <c r="F98" s="9">
        <v>1000</v>
      </c>
      <c r="G98" s="10">
        <f t="shared" si="5"/>
        <v>0.121</v>
      </c>
      <c r="H98" s="10">
        <f t="shared" si="6"/>
        <v>12.1</v>
      </c>
    </row>
    <row r="99" spans="1:8">
      <c r="A99" s="8">
        <v>37572</v>
      </c>
      <c r="B99" s="9">
        <v>2002</v>
      </c>
      <c r="C99" s="9" t="s">
        <v>21</v>
      </c>
      <c r="D99" s="1">
        <f t="shared" si="7"/>
        <v>813</v>
      </c>
      <c r="E99" s="9">
        <v>117</v>
      </c>
      <c r="F99" s="9">
        <v>930</v>
      </c>
      <c r="G99" s="10">
        <f t="shared" si="5"/>
        <v>0.12580645161290321</v>
      </c>
      <c r="H99" s="10">
        <f t="shared" si="6"/>
        <v>12.580645161290322</v>
      </c>
    </row>
    <row r="100" spans="1:8">
      <c r="A100" s="8">
        <v>37572</v>
      </c>
      <c r="B100" s="9">
        <v>2002</v>
      </c>
      <c r="C100" s="9" t="s">
        <v>27</v>
      </c>
      <c r="D100" s="1">
        <f t="shared" si="7"/>
        <v>743</v>
      </c>
      <c r="E100" s="9">
        <v>104</v>
      </c>
      <c r="F100" s="9">
        <v>847</v>
      </c>
      <c r="G100" s="10">
        <f t="shared" si="5"/>
        <v>0.12278630460448642</v>
      </c>
      <c r="H100" s="10">
        <f t="shared" si="6"/>
        <v>12.278630460448642</v>
      </c>
    </row>
    <row r="101" spans="1:8">
      <c r="A101" s="8">
        <v>37572</v>
      </c>
      <c r="B101" s="9">
        <v>2002</v>
      </c>
      <c r="C101" s="8" t="s">
        <v>56</v>
      </c>
      <c r="D101" s="1">
        <f t="shared" si="7"/>
        <v>13</v>
      </c>
      <c r="E101" s="9">
        <v>5</v>
      </c>
      <c r="F101" s="9">
        <v>18</v>
      </c>
      <c r="G101" s="10">
        <f t="shared" si="5"/>
        <v>0.27777777777777779</v>
      </c>
      <c r="H101" s="10">
        <f t="shared" si="6"/>
        <v>27.777777777777779</v>
      </c>
    </row>
    <row r="102" spans="1:8">
      <c r="A102" s="8">
        <v>37572</v>
      </c>
      <c r="B102" s="9">
        <v>2002</v>
      </c>
      <c r="C102" s="9" t="s">
        <v>51</v>
      </c>
      <c r="D102" s="1">
        <f t="shared" si="7"/>
        <v>32</v>
      </c>
      <c r="E102" s="9">
        <v>3</v>
      </c>
      <c r="F102" s="9">
        <v>35</v>
      </c>
      <c r="G102" s="10">
        <f t="shared" si="5"/>
        <v>8.5714285714285715E-2</v>
      </c>
      <c r="H102" s="10">
        <f t="shared" si="6"/>
        <v>8.5714285714285712</v>
      </c>
    </row>
    <row r="103" spans="1:8">
      <c r="A103" s="8">
        <v>37572</v>
      </c>
      <c r="B103" s="9">
        <v>2002</v>
      </c>
      <c r="C103" s="3" t="s">
        <v>57</v>
      </c>
      <c r="D103" s="1">
        <f t="shared" si="7"/>
        <v>593</v>
      </c>
      <c r="E103" s="1">
        <v>67</v>
      </c>
      <c r="F103" s="9">
        <v>660</v>
      </c>
      <c r="G103" s="10">
        <f t="shared" si="5"/>
        <v>0.10151515151515152</v>
      </c>
      <c r="H103" s="10">
        <f t="shared" si="6"/>
        <v>10.151515151515152</v>
      </c>
    </row>
    <row r="104" spans="1:8">
      <c r="A104" s="8">
        <v>37573</v>
      </c>
      <c r="B104" s="9">
        <v>2002</v>
      </c>
      <c r="C104" s="2" t="s">
        <v>19</v>
      </c>
      <c r="D104" s="1">
        <f t="shared" si="7"/>
        <v>364</v>
      </c>
      <c r="E104" s="1">
        <v>46</v>
      </c>
      <c r="F104" s="9">
        <v>410</v>
      </c>
      <c r="G104" s="10">
        <f t="shared" si="5"/>
        <v>0.11219512195121951</v>
      </c>
      <c r="H104" s="10">
        <f t="shared" si="6"/>
        <v>11.219512195121952</v>
      </c>
    </row>
    <row r="105" spans="1:8">
      <c r="A105" s="8">
        <v>37573</v>
      </c>
      <c r="B105" s="9">
        <v>2002</v>
      </c>
      <c r="C105" s="3" t="s">
        <v>24</v>
      </c>
      <c r="D105" s="1">
        <f t="shared" si="7"/>
        <v>509</v>
      </c>
      <c r="E105" s="1">
        <v>91</v>
      </c>
      <c r="F105" s="9">
        <v>600</v>
      </c>
      <c r="G105" s="10">
        <f t="shared" si="5"/>
        <v>0.15166666666666667</v>
      </c>
      <c r="H105" s="10">
        <f t="shared" si="6"/>
        <v>15.166666666666668</v>
      </c>
    </row>
    <row r="106" spans="1:8">
      <c r="A106" s="8">
        <v>38293</v>
      </c>
      <c r="B106" s="9">
        <v>2004</v>
      </c>
      <c r="C106" s="9" t="s">
        <v>27</v>
      </c>
      <c r="D106" s="1">
        <f t="shared" si="7"/>
        <v>1266</v>
      </c>
      <c r="E106" s="9">
        <v>234</v>
      </c>
      <c r="F106" s="9">
        <v>1500</v>
      </c>
      <c r="G106" s="10">
        <f t="shared" si="5"/>
        <v>0.156</v>
      </c>
      <c r="H106" s="10">
        <f t="shared" si="6"/>
        <v>15.6</v>
      </c>
    </row>
    <row r="107" spans="1:8">
      <c r="A107" s="8">
        <v>38293</v>
      </c>
      <c r="B107" s="9">
        <v>2004</v>
      </c>
      <c r="C107" s="9" t="s">
        <v>27</v>
      </c>
      <c r="D107" s="1">
        <f t="shared" si="7"/>
        <v>1284</v>
      </c>
      <c r="E107" s="9">
        <v>266</v>
      </c>
      <c r="F107" s="9">
        <v>1550</v>
      </c>
      <c r="G107" s="10">
        <f t="shared" si="5"/>
        <v>0.17161290322580644</v>
      </c>
      <c r="H107" s="10">
        <f t="shared" si="6"/>
        <v>17.161290322580644</v>
      </c>
    </row>
    <row r="108" spans="1:8">
      <c r="A108" s="8">
        <v>38293</v>
      </c>
      <c r="B108" s="9">
        <v>2004</v>
      </c>
      <c r="C108" s="9" t="s">
        <v>42</v>
      </c>
      <c r="D108" s="1">
        <f t="shared" si="7"/>
        <v>924</v>
      </c>
      <c r="E108" s="9">
        <v>176</v>
      </c>
      <c r="F108" s="9">
        <v>1100</v>
      </c>
      <c r="G108" s="10">
        <f t="shared" si="5"/>
        <v>0.16</v>
      </c>
      <c r="H108" s="10">
        <f t="shared" si="6"/>
        <v>16</v>
      </c>
    </row>
    <row r="109" spans="1:8">
      <c r="A109" s="8">
        <v>38294</v>
      </c>
      <c r="B109" s="9">
        <v>2004</v>
      </c>
      <c r="C109" s="9" t="s">
        <v>47</v>
      </c>
      <c r="D109" s="1">
        <f t="shared" si="7"/>
        <v>669</v>
      </c>
      <c r="E109" s="9">
        <v>111</v>
      </c>
      <c r="F109" s="9">
        <v>780</v>
      </c>
      <c r="G109" s="10">
        <f t="shared" si="5"/>
        <v>0.1423076923076923</v>
      </c>
      <c r="H109" s="10">
        <f t="shared" si="6"/>
        <v>14.23076923076923</v>
      </c>
    </row>
    <row r="110" spans="1:8">
      <c r="A110" s="8">
        <v>38294</v>
      </c>
      <c r="B110" s="9">
        <v>2004</v>
      </c>
      <c r="C110" s="9" t="s">
        <v>48</v>
      </c>
      <c r="D110" s="1">
        <f t="shared" si="7"/>
        <v>333</v>
      </c>
      <c r="E110" s="9">
        <v>67</v>
      </c>
      <c r="F110" s="9">
        <v>400</v>
      </c>
      <c r="G110" s="10">
        <f t="shared" si="5"/>
        <v>0.16750000000000001</v>
      </c>
      <c r="H110" s="10">
        <f t="shared" si="6"/>
        <v>16.75</v>
      </c>
    </row>
    <row r="111" spans="1:8">
      <c r="A111" s="8">
        <v>38305</v>
      </c>
      <c r="B111" s="9">
        <v>2004</v>
      </c>
      <c r="C111" s="9" t="s">
        <v>48</v>
      </c>
      <c r="D111" s="1">
        <f t="shared" si="7"/>
        <v>144</v>
      </c>
      <c r="E111" s="9">
        <v>33</v>
      </c>
      <c r="F111" s="9">
        <v>177</v>
      </c>
      <c r="G111" s="10">
        <f t="shared" si="5"/>
        <v>0.1864406779661017</v>
      </c>
      <c r="H111" s="10">
        <f t="shared" si="6"/>
        <v>18.64406779661017</v>
      </c>
    </row>
    <row r="112" spans="1:8">
      <c r="A112" s="8">
        <v>38311</v>
      </c>
      <c r="B112" s="9">
        <v>2004</v>
      </c>
      <c r="C112" s="9" t="s">
        <v>19</v>
      </c>
      <c r="D112" s="1">
        <f t="shared" si="7"/>
        <v>501</v>
      </c>
      <c r="E112" s="9">
        <v>99</v>
      </c>
      <c r="F112" s="9">
        <v>600</v>
      </c>
      <c r="G112" s="10">
        <f t="shared" si="5"/>
        <v>0.16500000000000001</v>
      </c>
      <c r="H112" s="10">
        <f t="shared" si="6"/>
        <v>16.5</v>
      </c>
    </row>
    <row r="113" spans="1:8">
      <c r="A113" s="8">
        <v>38314</v>
      </c>
      <c r="B113" s="9">
        <v>2004</v>
      </c>
      <c r="C113" s="3" t="s">
        <v>30</v>
      </c>
      <c r="D113" s="1">
        <f t="shared" si="7"/>
        <v>589</v>
      </c>
      <c r="E113" s="1">
        <v>111</v>
      </c>
      <c r="F113" s="1">
        <v>700</v>
      </c>
      <c r="G113" s="10">
        <f t="shared" si="5"/>
        <v>0.15857142857142856</v>
      </c>
      <c r="H113" s="10">
        <f t="shared" si="6"/>
        <v>15.857142857142856</v>
      </c>
    </row>
    <row r="114" spans="1:8">
      <c r="A114" s="8">
        <v>38314</v>
      </c>
      <c r="B114" s="9">
        <v>2004</v>
      </c>
      <c r="C114" s="2" t="s">
        <v>20</v>
      </c>
      <c r="D114" s="1">
        <f t="shared" si="7"/>
        <v>673</v>
      </c>
      <c r="E114" s="1">
        <v>127</v>
      </c>
      <c r="F114" s="1">
        <v>800</v>
      </c>
      <c r="G114" s="10">
        <f t="shared" si="5"/>
        <v>0.15875</v>
      </c>
      <c r="H114" s="10">
        <f t="shared" si="6"/>
        <v>15.875</v>
      </c>
    </row>
    <row r="115" spans="1:8">
      <c r="A115" s="8">
        <v>38314</v>
      </c>
      <c r="B115" s="9">
        <v>2004</v>
      </c>
      <c r="C115" s="3" t="s">
        <v>34</v>
      </c>
      <c r="D115" s="1">
        <f t="shared" si="7"/>
        <v>1278</v>
      </c>
      <c r="E115" s="1">
        <v>222</v>
      </c>
      <c r="F115" s="1">
        <v>1500</v>
      </c>
      <c r="G115" s="10">
        <f t="shared" si="5"/>
        <v>0.14799999999999999</v>
      </c>
      <c r="H115" s="10">
        <f t="shared" si="6"/>
        <v>14.799999999999999</v>
      </c>
    </row>
    <row r="116" spans="1:8">
      <c r="A116" s="8">
        <v>38314</v>
      </c>
      <c r="B116" s="9">
        <v>2004</v>
      </c>
      <c r="C116" s="3" t="s">
        <v>58</v>
      </c>
      <c r="D116" s="1">
        <f t="shared" si="7"/>
        <v>570</v>
      </c>
      <c r="E116" s="1">
        <v>101</v>
      </c>
      <c r="F116" s="1">
        <v>671</v>
      </c>
      <c r="G116" s="10">
        <f t="shared" si="5"/>
        <v>0.15052160953800298</v>
      </c>
      <c r="H116" s="10">
        <f t="shared" si="6"/>
        <v>15.052160953800298</v>
      </c>
    </row>
    <row r="117" spans="1:8">
      <c r="A117" s="8">
        <v>38315</v>
      </c>
      <c r="B117" s="9">
        <v>2004</v>
      </c>
      <c r="C117" s="3" t="s">
        <v>45</v>
      </c>
      <c r="D117" s="1">
        <f t="shared" si="7"/>
        <v>845</v>
      </c>
      <c r="E117" s="1">
        <v>155</v>
      </c>
      <c r="F117" s="1">
        <v>1000</v>
      </c>
      <c r="G117" s="10">
        <f t="shared" si="5"/>
        <v>0.155</v>
      </c>
      <c r="H117" s="10">
        <f t="shared" si="6"/>
        <v>15.5</v>
      </c>
    </row>
    <row r="118" spans="1:8">
      <c r="A118" s="8">
        <v>38315</v>
      </c>
      <c r="B118" s="9">
        <v>2004</v>
      </c>
      <c r="C118" s="3" t="s">
        <v>44</v>
      </c>
      <c r="D118" s="1">
        <f t="shared" si="7"/>
        <v>857</v>
      </c>
      <c r="E118" s="1">
        <v>146</v>
      </c>
      <c r="F118" s="1">
        <v>1003</v>
      </c>
      <c r="G118" s="10">
        <f t="shared" si="5"/>
        <v>0.14556331006979062</v>
      </c>
      <c r="H118" s="10">
        <f t="shared" si="6"/>
        <v>14.556331006979061</v>
      </c>
    </row>
    <row r="119" spans="1:8">
      <c r="A119" s="8">
        <v>38315</v>
      </c>
      <c r="B119" s="9">
        <v>2004</v>
      </c>
      <c r="C119" s="3" t="s">
        <v>59</v>
      </c>
      <c r="D119" s="1">
        <f t="shared" si="7"/>
        <v>452</v>
      </c>
      <c r="E119" s="1">
        <v>98</v>
      </c>
      <c r="F119" s="1">
        <v>550</v>
      </c>
      <c r="G119" s="10">
        <f t="shared" si="5"/>
        <v>0.17818181818181819</v>
      </c>
      <c r="H119" s="10">
        <f t="shared" si="6"/>
        <v>17.81818181818182</v>
      </c>
    </row>
    <row r="120" spans="1:8">
      <c r="A120" s="8">
        <v>38315</v>
      </c>
      <c r="B120" s="9">
        <v>2004</v>
      </c>
      <c r="C120" s="3" t="s">
        <v>60</v>
      </c>
      <c r="D120" s="1">
        <f t="shared" si="7"/>
        <v>550</v>
      </c>
      <c r="E120" s="1">
        <v>100</v>
      </c>
      <c r="F120" s="1">
        <v>650</v>
      </c>
      <c r="G120" s="10">
        <f t="shared" si="5"/>
        <v>0.15384615384615385</v>
      </c>
      <c r="H120" s="10">
        <f t="shared" si="6"/>
        <v>15.384615384615385</v>
      </c>
    </row>
    <row r="121" spans="1:8">
      <c r="A121" s="8">
        <v>38317</v>
      </c>
      <c r="B121" s="9">
        <v>2004</v>
      </c>
      <c r="C121" s="9" t="s">
        <v>25</v>
      </c>
      <c r="D121" s="1">
        <f t="shared" si="7"/>
        <v>353</v>
      </c>
      <c r="E121" s="9">
        <v>87</v>
      </c>
      <c r="F121" s="1">
        <v>440</v>
      </c>
      <c r="G121" s="10">
        <f t="shared" si="5"/>
        <v>0.19772727272727272</v>
      </c>
      <c r="H121" s="10">
        <f t="shared" si="6"/>
        <v>19.772727272727273</v>
      </c>
    </row>
    <row r="122" spans="1:8">
      <c r="A122" s="8">
        <v>38659</v>
      </c>
      <c r="B122" s="9">
        <v>2005</v>
      </c>
      <c r="C122" s="9" t="s">
        <v>51</v>
      </c>
      <c r="D122" s="1">
        <f t="shared" si="7"/>
        <v>463</v>
      </c>
      <c r="E122" s="9">
        <v>37</v>
      </c>
      <c r="F122" s="9">
        <v>500</v>
      </c>
      <c r="G122" s="10">
        <f t="shared" si="5"/>
        <v>7.3999999999999996E-2</v>
      </c>
      <c r="H122" s="10">
        <f t="shared" si="6"/>
        <v>7.3999999999999995</v>
      </c>
    </row>
    <row r="123" spans="1:8">
      <c r="A123" s="8">
        <v>38659</v>
      </c>
      <c r="B123" s="9">
        <v>2005</v>
      </c>
      <c r="C123" s="9" t="s">
        <v>44</v>
      </c>
      <c r="D123" s="1">
        <f t="shared" si="7"/>
        <v>376</v>
      </c>
      <c r="E123" s="9">
        <v>34</v>
      </c>
      <c r="F123" s="9">
        <v>410</v>
      </c>
      <c r="G123" s="10">
        <f t="shared" si="5"/>
        <v>8.2926829268292687E-2</v>
      </c>
      <c r="H123" s="10">
        <f t="shared" si="6"/>
        <v>8.2926829268292686</v>
      </c>
    </row>
    <row r="124" spans="1:8">
      <c r="A124" s="8">
        <v>38659</v>
      </c>
      <c r="B124" s="9">
        <v>2005</v>
      </c>
      <c r="C124" s="9" t="s">
        <v>45</v>
      </c>
      <c r="D124" s="1">
        <f t="shared" si="7"/>
        <v>506</v>
      </c>
      <c r="E124" s="9">
        <v>44</v>
      </c>
      <c r="F124" s="9">
        <v>550</v>
      </c>
      <c r="G124" s="10">
        <f t="shared" si="5"/>
        <v>0.08</v>
      </c>
      <c r="H124" s="10">
        <f t="shared" si="6"/>
        <v>8</v>
      </c>
    </row>
    <row r="125" spans="1:8">
      <c r="A125" s="8">
        <v>38659</v>
      </c>
      <c r="B125" s="9">
        <v>2005</v>
      </c>
      <c r="C125" s="9" t="s">
        <v>61</v>
      </c>
      <c r="D125" s="1">
        <f t="shared" si="7"/>
        <v>1032</v>
      </c>
      <c r="E125" s="9">
        <v>68</v>
      </c>
      <c r="F125" s="9">
        <v>1100</v>
      </c>
      <c r="G125" s="10">
        <f t="shared" si="5"/>
        <v>6.1818181818181821E-2</v>
      </c>
      <c r="H125" s="10">
        <f t="shared" si="6"/>
        <v>6.1818181818181817</v>
      </c>
    </row>
    <row r="126" spans="1:8">
      <c r="A126" s="8">
        <v>38662</v>
      </c>
      <c r="B126" s="9">
        <v>2005</v>
      </c>
      <c r="C126" s="9" t="s">
        <v>34</v>
      </c>
      <c r="D126" s="1">
        <f t="shared" si="7"/>
        <v>1479</v>
      </c>
      <c r="E126" s="9">
        <v>121</v>
      </c>
      <c r="F126" s="9">
        <v>1600</v>
      </c>
      <c r="G126" s="10">
        <f t="shared" si="5"/>
        <v>7.5624999999999998E-2</v>
      </c>
      <c r="H126" s="10">
        <f t="shared" si="6"/>
        <v>7.5625</v>
      </c>
    </row>
    <row r="127" spans="1:8">
      <c r="A127" s="8">
        <v>38662</v>
      </c>
      <c r="B127" s="9">
        <v>2005</v>
      </c>
      <c r="C127" s="8" t="s">
        <v>19</v>
      </c>
      <c r="D127" s="1">
        <f t="shared" si="7"/>
        <v>185</v>
      </c>
      <c r="E127" s="9">
        <v>15</v>
      </c>
      <c r="F127" s="9">
        <v>200</v>
      </c>
      <c r="G127" s="10">
        <f t="shared" si="5"/>
        <v>7.4999999999999997E-2</v>
      </c>
      <c r="H127" s="10">
        <f t="shared" si="6"/>
        <v>7.5</v>
      </c>
    </row>
    <row r="128" spans="1:8">
      <c r="A128" s="8">
        <v>38669</v>
      </c>
      <c r="B128" s="9">
        <v>2005</v>
      </c>
      <c r="C128" s="9" t="s">
        <v>29</v>
      </c>
      <c r="D128" s="1">
        <f t="shared" si="7"/>
        <v>469</v>
      </c>
      <c r="E128" s="9">
        <v>31</v>
      </c>
      <c r="F128" s="9">
        <v>500</v>
      </c>
      <c r="G128" s="10">
        <f t="shared" si="5"/>
        <v>6.2E-2</v>
      </c>
      <c r="H128" s="10">
        <f t="shared" si="6"/>
        <v>6.2</v>
      </c>
    </row>
    <row r="129" spans="1:8">
      <c r="A129" s="8">
        <v>38669</v>
      </c>
      <c r="B129" s="9">
        <v>2005</v>
      </c>
      <c r="C129" s="9" t="s">
        <v>22</v>
      </c>
      <c r="D129" s="1">
        <f t="shared" si="7"/>
        <v>902</v>
      </c>
      <c r="E129" s="9">
        <v>60</v>
      </c>
      <c r="F129" s="9">
        <v>962</v>
      </c>
      <c r="G129" s="10">
        <f t="shared" si="5"/>
        <v>6.2370062370062374E-2</v>
      </c>
      <c r="H129" s="10">
        <f t="shared" si="6"/>
        <v>6.2370062370062378</v>
      </c>
    </row>
    <row r="130" spans="1:8">
      <c r="A130" s="8">
        <v>38703</v>
      </c>
      <c r="B130" s="9">
        <v>2005</v>
      </c>
      <c r="C130" s="9" t="s">
        <v>53</v>
      </c>
      <c r="D130" s="1">
        <f t="shared" ref="D130:D161" si="8">F130-E130</f>
        <v>180</v>
      </c>
      <c r="E130" s="9">
        <v>10</v>
      </c>
      <c r="F130" s="9">
        <v>190</v>
      </c>
      <c r="G130" s="10">
        <f t="shared" ref="G130:G193" si="9">E130/F130</f>
        <v>5.2631578947368418E-2</v>
      </c>
      <c r="H130" s="10">
        <f t="shared" ref="H130:H161" si="10">G130*100</f>
        <v>5.2631578947368416</v>
      </c>
    </row>
    <row r="131" spans="1:8">
      <c r="A131" s="8">
        <v>39023</v>
      </c>
      <c r="B131" s="9">
        <v>2006</v>
      </c>
      <c r="C131" s="9" t="s">
        <v>27</v>
      </c>
      <c r="D131" s="1">
        <f t="shared" si="8"/>
        <v>874</v>
      </c>
      <c r="E131" s="9">
        <v>26</v>
      </c>
      <c r="F131" s="9">
        <v>900</v>
      </c>
      <c r="G131" s="10">
        <f t="shared" si="9"/>
        <v>2.8888888888888888E-2</v>
      </c>
      <c r="H131" s="10">
        <f t="shared" si="10"/>
        <v>2.8888888888888888</v>
      </c>
    </row>
    <row r="132" spans="1:8">
      <c r="A132" s="8">
        <v>39023</v>
      </c>
      <c r="B132" s="9">
        <v>2006</v>
      </c>
      <c r="C132" s="9" t="s">
        <v>21</v>
      </c>
      <c r="D132" s="1">
        <f t="shared" si="8"/>
        <v>1259</v>
      </c>
      <c r="E132" s="9">
        <v>41</v>
      </c>
      <c r="F132" s="9">
        <v>1300</v>
      </c>
      <c r="G132" s="10">
        <f t="shared" si="9"/>
        <v>3.1538461538461536E-2</v>
      </c>
      <c r="H132" s="10">
        <f t="shared" si="10"/>
        <v>3.1538461538461537</v>
      </c>
    </row>
    <row r="133" spans="1:8">
      <c r="A133" s="8">
        <v>39023</v>
      </c>
      <c r="B133" s="9">
        <v>2006</v>
      </c>
      <c r="C133" s="9" t="s">
        <v>42</v>
      </c>
      <c r="D133" s="1">
        <f t="shared" si="8"/>
        <v>973</v>
      </c>
      <c r="E133" s="9">
        <v>27</v>
      </c>
      <c r="F133" s="9">
        <v>1000</v>
      </c>
      <c r="G133" s="10">
        <f t="shared" si="9"/>
        <v>2.7E-2</v>
      </c>
      <c r="H133" s="10">
        <f t="shared" si="10"/>
        <v>2.7</v>
      </c>
    </row>
    <row r="134" spans="1:8">
      <c r="A134" s="8">
        <v>39023</v>
      </c>
      <c r="B134" s="9">
        <v>2006</v>
      </c>
      <c r="C134" s="9" t="s">
        <v>62</v>
      </c>
      <c r="D134" s="1">
        <f t="shared" si="8"/>
        <v>1161</v>
      </c>
      <c r="E134" s="9">
        <v>39</v>
      </c>
      <c r="F134" s="9">
        <v>1200</v>
      </c>
      <c r="G134" s="10">
        <f t="shared" si="9"/>
        <v>3.2500000000000001E-2</v>
      </c>
      <c r="H134" s="10">
        <f t="shared" si="10"/>
        <v>3.25</v>
      </c>
    </row>
    <row r="135" spans="1:8">
      <c r="A135" s="8">
        <v>39032</v>
      </c>
      <c r="B135" s="9">
        <v>2006</v>
      </c>
      <c r="C135" s="8" t="s">
        <v>19</v>
      </c>
      <c r="D135" s="1">
        <f t="shared" si="8"/>
        <v>681</v>
      </c>
      <c r="E135" s="9">
        <v>19</v>
      </c>
      <c r="F135" s="9">
        <v>700</v>
      </c>
      <c r="G135" s="10">
        <f t="shared" si="9"/>
        <v>2.7142857142857142E-2</v>
      </c>
      <c r="H135" s="10">
        <f t="shared" si="10"/>
        <v>2.7142857142857144</v>
      </c>
    </row>
    <row r="136" spans="1:8">
      <c r="A136" s="8">
        <v>39032</v>
      </c>
      <c r="B136" s="9">
        <v>2006</v>
      </c>
      <c r="C136" s="8" t="s">
        <v>20</v>
      </c>
      <c r="D136" s="1">
        <f t="shared" si="8"/>
        <v>115</v>
      </c>
      <c r="E136" s="9">
        <v>5</v>
      </c>
      <c r="F136" s="9">
        <v>120</v>
      </c>
      <c r="G136" s="10">
        <f t="shared" si="9"/>
        <v>4.1666666666666664E-2</v>
      </c>
      <c r="H136" s="10">
        <f t="shared" si="10"/>
        <v>4.1666666666666661</v>
      </c>
    </row>
    <row r="137" spans="1:8">
      <c r="A137" s="8">
        <v>39046</v>
      </c>
      <c r="B137" s="9">
        <v>2006</v>
      </c>
      <c r="C137" s="8" t="s">
        <v>61</v>
      </c>
      <c r="D137" s="1">
        <f t="shared" si="8"/>
        <v>485</v>
      </c>
      <c r="E137" s="9">
        <v>15</v>
      </c>
      <c r="F137" s="9">
        <v>500</v>
      </c>
      <c r="G137" s="10">
        <f t="shared" si="9"/>
        <v>0.03</v>
      </c>
      <c r="H137" s="10">
        <f t="shared" si="10"/>
        <v>3</v>
      </c>
    </row>
    <row r="138" spans="1:8">
      <c r="A138" s="8">
        <v>39046</v>
      </c>
      <c r="B138" s="9">
        <v>2006</v>
      </c>
      <c r="C138" s="8" t="s">
        <v>55</v>
      </c>
      <c r="D138" s="1">
        <f t="shared" si="8"/>
        <v>572</v>
      </c>
      <c r="E138" s="9">
        <v>20</v>
      </c>
      <c r="F138" s="9">
        <v>592</v>
      </c>
      <c r="G138" s="10">
        <f t="shared" si="9"/>
        <v>3.3783783783783786E-2</v>
      </c>
      <c r="H138" s="10">
        <f t="shared" si="10"/>
        <v>3.3783783783783785</v>
      </c>
    </row>
    <row r="139" spans="1:8">
      <c r="A139" s="8">
        <v>39047</v>
      </c>
      <c r="B139" s="9">
        <v>2006</v>
      </c>
      <c r="C139" s="8" t="s">
        <v>40</v>
      </c>
      <c r="D139" s="1">
        <f t="shared" si="8"/>
        <v>768</v>
      </c>
      <c r="E139" s="9">
        <v>32</v>
      </c>
      <c r="F139" s="9">
        <v>800</v>
      </c>
      <c r="G139" s="10">
        <f t="shared" si="9"/>
        <v>0.04</v>
      </c>
      <c r="H139" s="10">
        <f t="shared" si="10"/>
        <v>4</v>
      </c>
    </row>
    <row r="140" spans="1:8">
      <c r="A140" s="8">
        <v>39389</v>
      </c>
      <c r="B140" s="9">
        <v>2007</v>
      </c>
      <c r="C140" s="9" t="s">
        <v>63</v>
      </c>
      <c r="D140" s="1">
        <f t="shared" si="8"/>
        <v>24</v>
      </c>
      <c r="E140" s="9">
        <v>3</v>
      </c>
      <c r="F140" s="9">
        <v>27</v>
      </c>
      <c r="G140" s="10">
        <f t="shared" si="9"/>
        <v>0.1111111111111111</v>
      </c>
      <c r="H140" s="10">
        <f t="shared" si="10"/>
        <v>11.111111111111111</v>
      </c>
    </row>
    <row r="141" spans="1:8">
      <c r="A141" s="8">
        <v>39389</v>
      </c>
      <c r="B141" s="9">
        <v>2007</v>
      </c>
      <c r="C141" s="9" t="s">
        <v>64</v>
      </c>
      <c r="D141" s="1">
        <f t="shared" si="8"/>
        <v>91</v>
      </c>
      <c r="E141" s="9">
        <v>16</v>
      </c>
      <c r="F141" s="9">
        <v>107</v>
      </c>
      <c r="G141" s="10">
        <f t="shared" si="9"/>
        <v>0.14953271028037382</v>
      </c>
      <c r="H141" s="10">
        <f t="shared" si="10"/>
        <v>14.953271028037381</v>
      </c>
    </row>
    <row r="142" spans="1:8">
      <c r="A142" s="8">
        <v>39389</v>
      </c>
      <c r="B142" s="9">
        <v>2007</v>
      </c>
      <c r="C142" s="9" t="s">
        <v>65</v>
      </c>
      <c r="D142" s="1">
        <f t="shared" si="8"/>
        <v>818</v>
      </c>
      <c r="E142" s="9">
        <v>82</v>
      </c>
      <c r="F142" s="9">
        <v>900</v>
      </c>
      <c r="G142" s="10">
        <f t="shared" si="9"/>
        <v>9.1111111111111115E-2</v>
      </c>
      <c r="H142" s="10">
        <f t="shared" si="10"/>
        <v>9.1111111111111107</v>
      </c>
    </row>
    <row r="143" spans="1:8">
      <c r="A143" s="8">
        <v>39401</v>
      </c>
      <c r="B143" s="9">
        <v>2007</v>
      </c>
      <c r="C143" s="8" t="s">
        <v>26</v>
      </c>
      <c r="D143" s="1">
        <f t="shared" si="8"/>
        <v>726</v>
      </c>
      <c r="E143" s="9">
        <v>76</v>
      </c>
      <c r="F143" s="9">
        <v>802</v>
      </c>
      <c r="G143" s="10">
        <f t="shared" si="9"/>
        <v>9.4763092269326679E-2</v>
      </c>
      <c r="H143" s="10">
        <f t="shared" si="10"/>
        <v>9.4763092269326688</v>
      </c>
    </row>
    <row r="144" spans="1:8">
      <c r="A144" s="8">
        <v>39405</v>
      </c>
      <c r="B144" s="9">
        <v>2007</v>
      </c>
      <c r="C144" s="8" t="s">
        <v>40</v>
      </c>
      <c r="D144" s="1">
        <f t="shared" si="8"/>
        <v>534</v>
      </c>
      <c r="E144" s="9">
        <v>66</v>
      </c>
      <c r="F144" s="9">
        <v>600</v>
      </c>
      <c r="G144" s="10">
        <f t="shared" si="9"/>
        <v>0.11</v>
      </c>
      <c r="H144" s="10">
        <f t="shared" si="10"/>
        <v>11</v>
      </c>
    </row>
    <row r="145" spans="1:8">
      <c r="A145" s="8">
        <v>39405</v>
      </c>
      <c r="B145" s="9">
        <v>2007</v>
      </c>
      <c r="C145" s="8" t="s">
        <v>41</v>
      </c>
      <c r="D145" s="1">
        <f t="shared" si="8"/>
        <v>889</v>
      </c>
      <c r="E145" s="9">
        <v>111</v>
      </c>
      <c r="F145" s="9">
        <v>1000</v>
      </c>
      <c r="G145" s="10">
        <f t="shared" si="9"/>
        <v>0.111</v>
      </c>
      <c r="H145" s="10">
        <f t="shared" si="10"/>
        <v>11.1</v>
      </c>
    </row>
    <row r="146" spans="1:8">
      <c r="A146" s="8">
        <v>39405</v>
      </c>
      <c r="B146" s="9">
        <v>2007</v>
      </c>
      <c r="C146" s="8" t="s">
        <v>30</v>
      </c>
      <c r="D146" s="1">
        <f t="shared" si="8"/>
        <v>879</v>
      </c>
      <c r="E146" s="9">
        <v>121</v>
      </c>
      <c r="F146" s="9">
        <v>1000</v>
      </c>
      <c r="G146" s="10">
        <f t="shared" si="9"/>
        <v>0.121</v>
      </c>
      <c r="H146" s="10">
        <f t="shared" si="10"/>
        <v>12.1</v>
      </c>
    </row>
    <row r="147" spans="1:8">
      <c r="A147" s="8">
        <v>39756</v>
      </c>
      <c r="B147" s="9">
        <v>2008</v>
      </c>
      <c r="C147" s="8" t="s">
        <v>45</v>
      </c>
      <c r="D147" s="1">
        <f t="shared" si="8"/>
        <v>556</v>
      </c>
      <c r="E147" s="9">
        <v>44</v>
      </c>
      <c r="F147" s="9">
        <v>600</v>
      </c>
      <c r="G147" s="10">
        <f t="shared" si="9"/>
        <v>7.3333333333333334E-2</v>
      </c>
      <c r="H147" s="10">
        <f t="shared" si="10"/>
        <v>7.333333333333333</v>
      </c>
    </row>
    <row r="148" spans="1:8">
      <c r="A148" s="8">
        <v>39756</v>
      </c>
      <c r="B148" s="9">
        <v>2008</v>
      </c>
      <c r="C148" s="8" t="s">
        <v>27</v>
      </c>
      <c r="D148" s="1">
        <f t="shared" si="8"/>
        <v>365</v>
      </c>
      <c r="E148" s="9">
        <v>35</v>
      </c>
      <c r="F148" s="9">
        <v>400</v>
      </c>
      <c r="G148" s="10">
        <f t="shared" si="9"/>
        <v>8.7499999999999994E-2</v>
      </c>
      <c r="H148" s="10">
        <f t="shared" si="10"/>
        <v>8.75</v>
      </c>
    </row>
    <row r="149" spans="1:8">
      <c r="A149" s="8">
        <v>39756</v>
      </c>
      <c r="B149" s="9">
        <v>2008</v>
      </c>
      <c r="C149" s="8" t="s">
        <v>27</v>
      </c>
      <c r="D149" s="1">
        <f t="shared" si="8"/>
        <v>355</v>
      </c>
      <c r="E149" s="9">
        <v>45</v>
      </c>
      <c r="F149" s="9">
        <v>400</v>
      </c>
      <c r="G149" s="10">
        <f t="shared" si="9"/>
        <v>0.1125</v>
      </c>
      <c r="H149" s="10">
        <f t="shared" si="10"/>
        <v>11.25</v>
      </c>
    </row>
    <row r="150" spans="1:8">
      <c r="A150" s="8">
        <v>39762</v>
      </c>
      <c r="B150" s="9">
        <v>2008</v>
      </c>
      <c r="C150" s="8" t="s">
        <v>66</v>
      </c>
      <c r="D150" s="1">
        <f t="shared" si="8"/>
        <v>140</v>
      </c>
      <c r="E150" s="9">
        <v>10</v>
      </c>
      <c r="F150" s="9">
        <v>150</v>
      </c>
      <c r="G150" s="10">
        <f t="shared" si="9"/>
        <v>6.6666666666666666E-2</v>
      </c>
      <c r="H150" s="10">
        <f t="shared" si="10"/>
        <v>6.666666666666667</v>
      </c>
    </row>
    <row r="151" spans="1:8">
      <c r="A151" s="8">
        <v>40121</v>
      </c>
      <c r="B151" s="9">
        <v>2009</v>
      </c>
      <c r="C151" s="9" t="s">
        <v>45</v>
      </c>
      <c r="D151" s="1">
        <f t="shared" si="8"/>
        <v>40</v>
      </c>
      <c r="E151" s="9">
        <v>0</v>
      </c>
      <c r="F151" s="9">
        <v>40</v>
      </c>
      <c r="G151" s="10">
        <f t="shared" si="9"/>
        <v>0</v>
      </c>
      <c r="H151" s="10">
        <f t="shared" si="10"/>
        <v>0</v>
      </c>
    </row>
    <row r="152" spans="1:8">
      <c r="A152" s="8">
        <v>40121</v>
      </c>
      <c r="B152" s="9">
        <v>2009</v>
      </c>
      <c r="C152" s="9" t="s">
        <v>45</v>
      </c>
      <c r="D152" s="1">
        <f t="shared" si="8"/>
        <v>305</v>
      </c>
      <c r="E152" s="9">
        <v>20</v>
      </c>
      <c r="F152" s="9">
        <v>325</v>
      </c>
      <c r="G152" s="10">
        <f t="shared" si="9"/>
        <v>6.1538461538461542E-2</v>
      </c>
      <c r="H152" s="10">
        <f t="shared" si="10"/>
        <v>6.1538461538461542</v>
      </c>
    </row>
    <row r="153" spans="1:8">
      <c r="A153" s="8">
        <v>40121</v>
      </c>
      <c r="B153" s="9">
        <v>2009</v>
      </c>
      <c r="C153" s="9" t="s">
        <v>67</v>
      </c>
      <c r="D153" s="1">
        <f t="shared" si="8"/>
        <v>668</v>
      </c>
      <c r="E153" s="9">
        <v>32</v>
      </c>
      <c r="F153" s="9">
        <v>700</v>
      </c>
      <c r="G153" s="10">
        <f t="shared" si="9"/>
        <v>4.5714285714285714E-2</v>
      </c>
      <c r="H153" s="10">
        <f t="shared" si="10"/>
        <v>4.5714285714285712</v>
      </c>
    </row>
    <row r="154" spans="1:8">
      <c r="A154" s="8">
        <v>40123</v>
      </c>
      <c r="B154" s="9">
        <v>2009</v>
      </c>
      <c r="C154" s="9" t="s">
        <v>27</v>
      </c>
      <c r="D154" s="1">
        <f t="shared" si="8"/>
        <v>1743</v>
      </c>
      <c r="E154" s="9">
        <v>57</v>
      </c>
      <c r="F154" s="9">
        <v>1800</v>
      </c>
      <c r="G154" s="10">
        <f t="shared" si="9"/>
        <v>3.1666666666666669E-2</v>
      </c>
      <c r="H154" s="10">
        <f t="shared" si="10"/>
        <v>3.166666666666667</v>
      </c>
    </row>
    <row r="155" spans="1:8">
      <c r="A155" s="8">
        <v>40123</v>
      </c>
      <c r="B155" s="9">
        <v>2009</v>
      </c>
      <c r="C155" s="9" t="s">
        <v>42</v>
      </c>
      <c r="D155" s="1">
        <f t="shared" si="8"/>
        <v>1056</v>
      </c>
      <c r="E155" s="9">
        <v>44</v>
      </c>
      <c r="F155" s="9">
        <v>1100</v>
      </c>
      <c r="G155" s="10">
        <f t="shared" si="9"/>
        <v>0.04</v>
      </c>
      <c r="H155" s="10">
        <f t="shared" si="10"/>
        <v>4</v>
      </c>
    </row>
    <row r="156" spans="1:8">
      <c r="A156" s="8">
        <v>40134</v>
      </c>
      <c r="B156" s="9">
        <v>2009</v>
      </c>
      <c r="C156" s="9" t="s">
        <v>40</v>
      </c>
      <c r="D156" s="1">
        <f t="shared" si="8"/>
        <v>855</v>
      </c>
      <c r="E156" s="9">
        <v>45</v>
      </c>
      <c r="F156" s="9">
        <v>900</v>
      </c>
      <c r="G156" s="10">
        <f t="shared" si="9"/>
        <v>0.05</v>
      </c>
      <c r="H156" s="10">
        <f t="shared" si="10"/>
        <v>5</v>
      </c>
    </row>
    <row r="157" spans="1:8">
      <c r="A157" s="8">
        <v>40134</v>
      </c>
      <c r="B157" s="9">
        <v>2009</v>
      </c>
      <c r="C157" s="9" t="s">
        <v>68</v>
      </c>
      <c r="D157" s="1">
        <f t="shared" si="8"/>
        <v>1191</v>
      </c>
      <c r="E157" s="9">
        <v>44</v>
      </c>
      <c r="F157" s="9">
        <v>1235</v>
      </c>
      <c r="G157" s="10">
        <f t="shared" si="9"/>
        <v>3.5627530364372467E-2</v>
      </c>
      <c r="H157" s="10">
        <f t="shared" si="10"/>
        <v>3.5627530364372468</v>
      </c>
    </row>
    <row r="158" spans="1:8">
      <c r="A158" s="8">
        <v>40139</v>
      </c>
      <c r="B158" s="9">
        <v>2009</v>
      </c>
      <c r="C158" s="9" t="s">
        <v>26</v>
      </c>
      <c r="D158" s="1">
        <f t="shared" si="8"/>
        <v>664</v>
      </c>
      <c r="E158" s="9">
        <v>36</v>
      </c>
      <c r="F158" s="9">
        <v>700</v>
      </c>
      <c r="G158" s="10">
        <f t="shared" si="9"/>
        <v>5.1428571428571428E-2</v>
      </c>
      <c r="H158" s="10">
        <f t="shared" si="10"/>
        <v>5.1428571428571423</v>
      </c>
    </row>
    <row r="159" spans="1:8">
      <c r="A159" s="8">
        <v>40139</v>
      </c>
      <c r="B159" s="9">
        <v>2009</v>
      </c>
      <c r="C159" s="9" t="s">
        <v>34</v>
      </c>
      <c r="D159" s="1">
        <f t="shared" si="8"/>
        <v>477</v>
      </c>
      <c r="E159" s="9">
        <v>23</v>
      </c>
      <c r="F159" s="9">
        <v>500</v>
      </c>
      <c r="G159" s="10">
        <f t="shared" si="9"/>
        <v>4.5999999999999999E-2</v>
      </c>
      <c r="H159" s="10">
        <f t="shared" si="10"/>
        <v>4.5999999999999996</v>
      </c>
    </row>
    <row r="160" spans="1:8">
      <c r="A160" s="8">
        <v>40139</v>
      </c>
      <c r="B160" s="9">
        <v>2009</v>
      </c>
      <c r="C160" s="9" t="s">
        <v>34</v>
      </c>
      <c r="D160" s="1">
        <f t="shared" si="8"/>
        <v>1006</v>
      </c>
      <c r="E160" s="9">
        <v>39</v>
      </c>
      <c r="F160" s="9">
        <v>1045</v>
      </c>
      <c r="G160" s="10">
        <f t="shared" si="9"/>
        <v>3.7320574162679428E-2</v>
      </c>
      <c r="H160" s="10">
        <f t="shared" si="10"/>
        <v>3.732057416267943</v>
      </c>
    </row>
    <row r="161" spans="1:8">
      <c r="A161" s="8">
        <v>40507</v>
      </c>
      <c r="B161" s="9">
        <v>2010</v>
      </c>
      <c r="C161" s="9" t="s">
        <v>45</v>
      </c>
      <c r="D161" s="1">
        <f t="shared" si="8"/>
        <v>502</v>
      </c>
      <c r="E161" s="9">
        <v>48</v>
      </c>
      <c r="F161" s="9">
        <v>550</v>
      </c>
      <c r="G161" s="10">
        <f t="shared" si="9"/>
        <v>8.727272727272728E-2</v>
      </c>
      <c r="H161" s="10">
        <f t="shared" si="10"/>
        <v>8.7272727272727284</v>
      </c>
    </row>
    <row r="162" spans="1:8">
      <c r="A162" s="8">
        <v>40507</v>
      </c>
      <c r="B162" s="9">
        <v>2010</v>
      </c>
      <c r="C162" s="8" t="s">
        <v>44</v>
      </c>
      <c r="D162" s="1">
        <f t="shared" ref="D162:D167" si="11">F162-E162</f>
        <v>469</v>
      </c>
      <c r="E162" s="9">
        <v>31</v>
      </c>
      <c r="F162" s="9">
        <v>500</v>
      </c>
      <c r="G162" s="10">
        <f t="shared" si="9"/>
        <v>6.2E-2</v>
      </c>
      <c r="H162" s="10">
        <f t="shared" ref="H162:H193" si="12">G162*100</f>
        <v>6.2</v>
      </c>
    </row>
    <row r="163" spans="1:8">
      <c r="A163" s="8">
        <v>40512</v>
      </c>
      <c r="B163" s="9">
        <v>2010</v>
      </c>
      <c r="C163" s="9" t="s">
        <v>37</v>
      </c>
      <c r="D163" s="1">
        <f t="shared" si="11"/>
        <v>485</v>
      </c>
      <c r="E163" s="9">
        <v>65</v>
      </c>
      <c r="F163" s="9">
        <v>550</v>
      </c>
      <c r="G163" s="10">
        <f t="shared" si="9"/>
        <v>0.11818181818181818</v>
      </c>
      <c r="H163" s="10">
        <f t="shared" si="12"/>
        <v>11.818181818181818</v>
      </c>
    </row>
    <row r="164" spans="1:8">
      <c r="A164" s="8">
        <v>40512</v>
      </c>
      <c r="B164" s="9">
        <v>2010</v>
      </c>
      <c r="C164" s="3" t="s">
        <v>69</v>
      </c>
      <c r="D164" s="1">
        <f t="shared" si="11"/>
        <v>797</v>
      </c>
      <c r="E164" s="1">
        <v>103</v>
      </c>
      <c r="F164" s="1">
        <v>900</v>
      </c>
      <c r="G164" s="10">
        <f t="shared" si="9"/>
        <v>0.11444444444444445</v>
      </c>
      <c r="H164" s="10">
        <f t="shared" si="12"/>
        <v>11.444444444444445</v>
      </c>
    </row>
    <row r="165" spans="1:8">
      <c r="A165" s="8">
        <v>40512</v>
      </c>
      <c r="B165" s="9">
        <v>2010</v>
      </c>
      <c r="C165" s="2" t="s">
        <v>34</v>
      </c>
      <c r="D165" s="1">
        <f t="shared" si="11"/>
        <v>345</v>
      </c>
      <c r="E165" s="1">
        <v>55</v>
      </c>
      <c r="F165" s="1">
        <v>400</v>
      </c>
      <c r="G165" s="10">
        <f t="shared" si="9"/>
        <v>0.13750000000000001</v>
      </c>
      <c r="H165" s="10">
        <f t="shared" si="12"/>
        <v>13.750000000000002</v>
      </c>
    </row>
    <row r="166" spans="1:8">
      <c r="A166" s="8">
        <v>40512</v>
      </c>
      <c r="B166" s="9">
        <v>2010</v>
      </c>
      <c r="C166" s="3" t="s">
        <v>24</v>
      </c>
      <c r="D166" s="1">
        <f t="shared" si="11"/>
        <v>570</v>
      </c>
      <c r="E166" s="1">
        <v>80</v>
      </c>
      <c r="F166" s="1">
        <v>650</v>
      </c>
      <c r="G166" s="10">
        <f t="shared" si="9"/>
        <v>0.12307692307692308</v>
      </c>
      <c r="H166" s="10">
        <f t="shared" si="12"/>
        <v>12.307692307692308</v>
      </c>
    </row>
    <row r="167" spans="1:8">
      <c r="A167" s="8">
        <v>40512</v>
      </c>
      <c r="B167" s="9">
        <v>2010</v>
      </c>
      <c r="C167" s="3" t="s">
        <v>63</v>
      </c>
      <c r="D167" s="1">
        <f t="shared" si="11"/>
        <v>435</v>
      </c>
      <c r="E167" s="1">
        <v>65</v>
      </c>
      <c r="F167" s="1">
        <v>500</v>
      </c>
      <c r="G167" s="10">
        <f t="shared" si="9"/>
        <v>0.13</v>
      </c>
      <c r="H167" s="10">
        <f t="shared" si="12"/>
        <v>13</v>
      </c>
    </row>
    <row r="168" spans="1:8">
      <c r="A168" s="8">
        <v>40850</v>
      </c>
      <c r="B168" s="9">
        <v>2011</v>
      </c>
      <c r="C168" s="9" t="s">
        <v>70</v>
      </c>
      <c r="D168" s="1">
        <v>409</v>
      </c>
      <c r="E168" s="9">
        <v>41</v>
      </c>
      <c r="F168" s="9">
        <v>450</v>
      </c>
      <c r="G168" s="10">
        <f t="shared" si="9"/>
        <v>9.1111111111111115E-2</v>
      </c>
      <c r="H168" s="10">
        <f t="shared" si="12"/>
        <v>9.1111111111111107</v>
      </c>
    </row>
    <row r="169" spans="1:8">
      <c r="A169" s="8">
        <v>40851</v>
      </c>
      <c r="B169" s="9">
        <v>2011</v>
      </c>
      <c r="C169" s="9" t="s">
        <v>71</v>
      </c>
      <c r="D169" s="1">
        <v>366</v>
      </c>
      <c r="E169" s="9">
        <v>34</v>
      </c>
      <c r="F169" s="9">
        <v>400</v>
      </c>
      <c r="G169" s="10">
        <f t="shared" si="9"/>
        <v>8.5000000000000006E-2</v>
      </c>
      <c r="H169" s="10">
        <f t="shared" si="12"/>
        <v>8.5</v>
      </c>
    </row>
    <row r="170" spans="1:8">
      <c r="A170" s="8">
        <v>40862</v>
      </c>
      <c r="B170" s="9">
        <v>2011</v>
      </c>
      <c r="C170" s="9" t="s">
        <v>20</v>
      </c>
      <c r="D170" s="1">
        <v>315</v>
      </c>
      <c r="E170" s="9">
        <v>30</v>
      </c>
      <c r="F170" s="9">
        <v>345</v>
      </c>
      <c r="G170" s="10">
        <f t="shared" si="9"/>
        <v>8.6956521739130432E-2</v>
      </c>
      <c r="H170" s="10">
        <f t="shared" si="12"/>
        <v>8.695652173913043</v>
      </c>
    </row>
    <row r="171" spans="1:8">
      <c r="A171" s="8">
        <v>40862</v>
      </c>
      <c r="B171" s="9">
        <v>2011</v>
      </c>
      <c r="C171" s="9" t="s">
        <v>72</v>
      </c>
      <c r="D171" s="1">
        <v>217</v>
      </c>
      <c r="E171" s="9">
        <v>33</v>
      </c>
      <c r="F171" s="9">
        <v>250</v>
      </c>
      <c r="G171" s="10">
        <f t="shared" si="9"/>
        <v>0.13200000000000001</v>
      </c>
      <c r="H171" s="10">
        <f t="shared" si="12"/>
        <v>13.200000000000001</v>
      </c>
    </row>
    <row r="172" spans="1:8">
      <c r="A172" s="8">
        <v>40862</v>
      </c>
      <c r="B172" s="9">
        <v>2011</v>
      </c>
      <c r="C172" s="3" t="s">
        <v>24</v>
      </c>
      <c r="D172" s="1">
        <v>663</v>
      </c>
      <c r="E172" s="1">
        <v>87</v>
      </c>
      <c r="F172" s="1">
        <v>750</v>
      </c>
      <c r="G172" s="10">
        <f t="shared" si="9"/>
        <v>0.11600000000000001</v>
      </c>
      <c r="H172" s="10">
        <f t="shared" si="12"/>
        <v>11.600000000000001</v>
      </c>
    </row>
    <row r="173" spans="1:8">
      <c r="A173" s="8">
        <v>40863</v>
      </c>
      <c r="B173" s="9">
        <v>2011</v>
      </c>
      <c r="C173" s="2" t="s">
        <v>48</v>
      </c>
      <c r="D173" s="1">
        <v>784</v>
      </c>
      <c r="E173" s="1">
        <v>116</v>
      </c>
      <c r="F173" s="1">
        <v>900</v>
      </c>
      <c r="G173" s="10">
        <f t="shared" si="9"/>
        <v>0.12888888888888889</v>
      </c>
      <c r="H173" s="10">
        <f t="shared" si="12"/>
        <v>12.888888888888889</v>
      </c>
    </row>
    <row r="174" spans="1:8">
      <c r="A174" s="8">
        <v>40863</v>
      </c>
      <c r="B174" s="9">
        <v>2011</v>
      </c>
      <c r="C174" s="3" t="s">
        <v>73</v>
      </c>
      <c r="D174" s="1">
        <v>492</v>
      </c>
      <c r="E174" s="1">
        <v>68</v>
      </c>
      <c r="F174" s="1">
        <v>560</v>
      </c>
      <c r="G174" s="10">
        <f t="shared" si="9"/>
        <v>0.12142857142857143</v>
      </c>
      <c r="H174" s="10">
        <f t="shared" si="12"/>
        <v>12.142857142857142</v>
      </c>
    </row>
    <row r="175" spans="1:8">
      <c r="A175" s="8">
        <v>40863</v>
      </c>
      <c r="B175" s="9">
        <v>2011</v>
      </c>
      <c r="C175" s="3" t="s">
        <v>47</v>
      </c>
      <c r="D175" s="1">
        <v>346</v>
      </c>
      <c r="E175" s="1">
        <v>54</v>
      </c>
      <c r="F175" s="1">
        <v>400</v>
      </c>
      <c r="G175" s="10">
        <f t="shared" si="9"/>
        <v>0.13500000000000001</v>
      </c>
      <c r="H175" s="10">
        <f t="shared" si="12"/>
        <v>13.5</v>
      </c>
    </row>
    <row r="176" spans="1:8">
      <c r="A176" s="8">
        <v>40875</v>
      </c>
      <c r="B176" s="9">
        <v>2011</v>
      </c>
      <c r="C176" s="3" t="s">
        <v>26</v>
      </c>
      <c r="D176" s="1">
        <v>630</v>
      </c>
      <c r="E176" s="1">
        <v>70</v>
      </c>
      <c r="F176" s="1">
        <v>700</v>
      </c>
      <c r="G176" s="10">
        <f t="shared" si="9"/>
        <v>0.1</v>
      </c>
      <c r="H176" s="10">
        <f t="shared" si="12"/>
        <v>10</v>
      </c>
    </row>
    <row r="177" spans="1:8">
      <c r="A177" s="8">
        <v>40875</v>
      </c>
      <c r="B177" s="9">
        <v>2011</v>
      </c>
      <c r="C177" s="3" t="s">
        <v>69</v>
      </c>
      <c r="D177" s="1">
        <v>371</v>
      </c>
      <c r="E177" s="1">
        <v>54</v>
      </c>
      <c r="F177" s="1">
        <v>425</v>
      </c>
      <c r="G177" s="10">
        <f t="shared" si="9"/>
        <v>0.12705882352941175</v>
      </c>
      <c r="H177" s="10">
        <f t="shared" si="12"/>
        <v>12.705882352941176</v>
      </c>
    </row>
    <row r="178" spans="1:8">
      <c r="A178" s="8">
        <v>40875</v>
      </c>
      <c r="B178" s="9">
        <v>2011</v>
      </c>
      <c r="C178" s="3" t="s">
        <v>74</v>
      </c>
      <c r="D178" s="1">
        <v>176</v>
      </c>
      <c r="E178" s="1">
        <v>24</v>
      </c>
      <c r="F178" s="1">
        <v>200</v>
      </c>
      <c r="G178" s="10">
        <f t="shared" si="9"/>
        <v>0.12</v>
      </c>
      <c r="H178" s="10">
        <f t="shared" si="12"/>
        <v>12</v>
      </c>
    </row>
    <row r="179" spans="1:8">
      <c r="A179" s="8">
        <v>40875</v>
      </c>
      <c r="B179" s="9">
        <v>2011</v>
      </c>
      <c r="C179" s="3" t="s">
        <v>75</v>
      </c>
      <c r="D179" s="1">
        <v>82</v>
      </c>
      <c r="E179" s="1">
        <v>8</v>
      </c>
      <c r="F179" s="1">
        <v>90</v>
      </c>
      <c r="G179" s="10">
        <f t="shared" si="9"/>
        <v>8.8888888888888892E-2</v>
      </c>
      <c r="H179" s="10">
        <f t="shared" si="12"/>
        <v>8.8888888888888893</v>
      </c>
    </row>
    <row r="180" spans="1:8">
      <c r="A180" s="8">
        <v>41226</v>
      </c>
      <c r="B180" s="9">
        <v>2012</v>
      </c>
      <c r="C180" s="9" t="s">
        <v>76</v>
      </c>
      <c r="D180" s="1">
        <f t="shared" ref="D180:D211" si="13">F180-E180</f>
        <v>673</v>
      </c>
      <c r="E180" s="9">
        <v>51</v>
      </c>
      <c r="F180" s="9">
        <v>724</v>
      </c>
      <c r="G180" s="10">
        <f t="shared" si="9"/>
        <v>7.0441988950276244E-2</v>
      </c>
      <c r="H180" s="10">
        <f t="shared" si="12"/>
        <v>7.0441988950276242</v>
      </c>
    </row>
    <row r="181" spans="1:8">
      <c r="A181" s="8">
        <v>41226</v>
      </c>
      <c r="B181" s="9">
        <v>2012</v>
      </c>
      <c r="C181" s="9" t="s">
        <v>72</v>
      </c>
      <c r="D181" s="1">
        <f t="shared" si="13"/>
        <v>472</v>
      </c>
      <c r="E181" s="9">
        <v>28</v>
      </c>
      <c r="F181" s="9">
        <v>500</v>
      </c>
      <c r="G181" s="10">
        <f t="shared" si="9"/>
        <v>5.6000000000000001E-2</v>
      </c>
      <c r="H181" s="10">
        <f t="shared" si="12"/>
        <v>5.6000000000000005</v>
      </c>
    </row>
    <row r="182" spans="1:8">
      <c r="A182" s="8">
        <v>41229</v>
      </c>
      <c r="B182" s="9">
        <v>2012</v>
      </c>
      <c r="C182" s="3" t="s">
        <v>40</v>
      </c>
      <c r="D182" s="1">
        <f t="shared" si="13"/>
        <v>277</v>
      </c>
      <c r="E182" s="1">
        <v>23</v>
      </c>
      <c r="F182" s="1">
        <v>300</v>
      </c>
      <c r="G182" s="10">
        <f t="shared" si="9"/>
        <v>7.6666666666666661E-2</v>
      </c>
      <c r="H182" s="10">
        <f t="shared" si="12"/>
        <v>7.6666666666666661</v>
      </c>
    </row>
    <row r="183" spans="1:8">
      <c r="A183" s="8">
        <v>41579</v>
      </c>
      <c r="B183" s="9">
        <v>2013</v>
      </c>
      <c r="C183" s="9" t="s">
        <v>27</v>
      </c>
      <c r="D183" s="1">
        <f t="shared" si="13"/>
        <v>944</v>
      </c>
      <c r="E183" s="9">
        <v>56</v>
      </c>
      <c r="F183" s="9">
        <v>1000</v>
      </c>
      <c r="G183" s="10">
        <f t="shared" si="9"/>
        <v>5.6000000000000001E-2</v>
      </c>
      <c r="H183" s="10">
        <f t="shared" si="12"/>
        <v>5.6000000000000005</v>
      </c>
    </row>
    <row r="184" spans="1:8">
      <c r="A184" s="8">
        <v>41579</v>
      </c>
      <c r="B184" s="9">
        <v>2013</v>
      </c>
      <c r="C184" s="3" t="s">
        <v>27</v>
      </c>
      <c r="D184" s="1">
        <f t="shared" si="13"/>
        <v>1199</v>
      </c>
      <c r="E184" s="9">
        <v>101</v>
      </c>
      <c r="F184" s="9">
        <v>1300</v>
      </c>
      <c r="G184" s="10">
        <f t="shared" si="9"/>
        <v>7.7692307692307686E-2</v>
      </c>
      <c r="H184" s="10">
        <f t="shared" si="12"/>
        <v>7.7692307692307683</v>
      </c>
    </row>
    <row r="185" spans="1:8">
      <c r="A185" s="8">
        <v>41579</v>
      </c>
      <c r="B185" s="9">
        <v>2013</v>
      </c>
      <c r="C185" s="9" t="s">
        <v>51</v>
      </c>
      <c r="D185" s="1">
        <f t="shared" si="13"/>
        <v>872</v>
      </c>
      <c r="E185" s="9">
        <v>78</v>
      </c>
      <c r="F185" s="9">
        <v>950</v>
      </c>
      <c r="G185" s="10">
        <f t="shared" si="9"/>
        <v>8.2105263157894737E-2</v>
      </c>
      <c r="H185" s="10">
        <f t="shared" si="12"/>
        <v>8.2105263157894743</v>
      </c>
    </row>
    <row r="186" spans="1:8">
      <c r="A186" s="8">
        <v>41583</v>
      </c>
      <c r="B186" s="9">
        <v>2013</v>
      </c>
      <c r="C186" s="3" t="s">
        <v>25</v>
      </c>
      <c r="D186" s="1">
        <f t="shared" si="13"/>
        <v>127</v>
      </c>
      <c r="E186" s="1">
        <v>5</v>
      </c>
      <c r="F186" s="1">
        <v>132</v>
      </c>
      <c r="G186" s="10">
        <f t="shared" si="9"/>
        <v>3.787878787878788E-2</v>
      </c>
      <c r="H186" s="10">
        <f t="shared" si="12"/>
        <v>3.7878787878787881</v>
      </c>
    </row>
    <row r="187" spans="1:8">
      <c r="A187" s="8">
        <v>41583</v>
      </c>
      <c r="B187" s="9">
        <v>2013</v>
      </c>
      <c r="C187" s="2" t="s">
        <v>26</v>
      </c>
      <c r="D187" s="1">
        <f t="shared" si="13"/>
        <v>571</v>
      </c>
      <c r="E187" s="1">
        <v>29</v>
      </c>
      <c r="F187" s="1">
        <v>600</v>
      </c>
      <c r="G187" s="10">
        <f t="shared" si="9"/>
        <v>4.8333333333333332E-2</v>
      </c>
      <c r="H187" s="10">
        <f t="shared" si="12"/>
        <v>4.833333333333333</v>
      </c>
    </row>
    <row r="188" spans="1:8">
      <c r="A188" s="2">
        <v>41597</v>
      </c>
      <c r="B188" s="9">
        <v>2013</v>
      </c>
      <c r="C188" s="3" t="s">
        <v>63</v>
      </c>
      <c r="D188" s="1">
        <f t="shared" si="13"/>
        <v>281</v>
      </c>
      <c r="E188" s="1">
        <v>9</v>
      </c>
      <c r="F188" s="1">
        <v>290</v>
      </c>
      <c r="G188" s="10">
        <f t="shared" si="9"/>
        <v>3.1034482758620689E-2</v>
      </c>
      <c r="H188" s="10">
        <f t="shared" si="12"/>
        <v>3.103448275862069</v>
      </c>
    </row>
    <row r="189" spans="1:8">
      <c r="A189" s="2">
        <v>41597</v>
      </c>
      <c r="B189" s="9">
        <v>2013</v>
      </c>
      <c r="C189" s="3" t="s">
        <v>19</v>
      </c>
      <c r="D189" s="1">
        <f t="shared" si="13"/>
        <v>984</v>
      </c>
      <c r="E189" s="1">
        <v>16</v>
      </c>
      <c r="F189" s="1">
        <v>1000</v>
      </c>
      <c r="G189" s="10">
        <f t="shared" si="9"/>
        <v>1.6E-2</v>
      </c>
      <c r="H189" s="10">
        <f t="shared" si="12"/>
        <v>1.6</v>
      </c>
    </row>
    <row r="190" spans="1:8">
      <c r="A190" s="2">
        <v>41598</v>
      </c>
      <c r="B190" s="9">
        <v>2013</v>
      </c>
      <c r="C190" s="3" t="s">
        <v>24</v>
      </c>
      <c r="D190" s="1">
        <f t="shared" si="13"/>
        <v>433</v>
      </c>
      <c r="E190" s="1">
        <v>7</v>
      </c>
      <c r="F190" s="1">
        <v>440</v>
      </c>
      <c r="G190" s="10">
        <f t="shared" si="9"/>
        <v>1.5909090909090907E-2</v>
      </c>
      <c r="H190" s="10">
        <f t="shared" si="12"/>
        <v>1.5909090909090908</v>
      </c>
    </row>
    <row r="191" spans="1:8">
      <c r="A191" s="2">
        <v>41598</v>
      </c>
      <c r="B191" s="9">
        <v>2013</v>
      </c>
      <c r="C191" s="3" t="s">
        <v>77</v>
      </c>
      <c r="D191" s="1">
        <f t="shared" si="13"/>
        <v>492</v>
      </c>
      <c r="E191" s="1">
        <v>23</v>
      </c>
      <c r="F191" s="1">
        <v>515</v>
      </c>
      <c r="G191" s="10">
        <f t="shared" si="9"/>
        <v>4.4660194174757278E-2</v>
      </c>
      <c r="H191" s="10">
        <f t="shared" si="12"/>
        <v>4.4660194174757279</v>
      </c>
    </row>
    <row r="192" spans="1:8">
      <c r="A192" s="2">
        <v>41607</v>
      </c>
      <c r="B192" s="9">
        <v>2013</v>
      </c>
      <c r="C192" s="3" t="s">
        <v>41</v>
      </c>
      <c r="D192" s="1">
        <f t="shared" si="13"/>
        <v>383</v>
      </c>
      <c r="E192" s="1">
        <v>17</v>
      </c>
      <c r="F192" s="1">
        <v>400</v>
      </c>
      <c r="G192" s="10">
        <f t="shared" si="9"/>
        <v>4.2500000000000003E-2</v>
      </c>
      <c r="H192" s="10">
        <f t="shared" si="12"/>
        <v>4.25</v>
      </c>
    </row>
    <row r="193" spans="1:8">
      <c r="A193" s="2">
        <v>41607</v>
      </c>
      <c r="B193" s="9">
        <v>2013</v>
      </c>
      <c r="C193" s="3" t="s">
        <v>41</v>
      </c>
      <c r="D193" s="1">
        <f t="shared" si="13"/>
        <v>60</v>
      </c>
      <c r="E193" s="1">
        <v>7</v>
      </c>
      <c r="F193" s="1">
        <v>67</v>
      </c>
      <c r="G193" s="10">
        <f t="shared" si="9"/>
        <v>0.1044776119402985</v>
      </c>
      <c r="H193" s="10">
        <f t="shared" si="12"/>
        <v>10.44776119402985</v>
      </c>
    </row>
    <row r="194" spans="1:8">
      <c r="A194" s="2">
        <v>41609</v>
      </c>
      <c r="B194" s="9">
        <v>2013</v>
      </c>
      <c r="C194" s="3" t="s">
        <v>48</v>
      </c>
      <c r="D194" s="1">
        <f t="shared" si="13"/>
        <v>184</v>
      </c>
      <c r="E194" s="1">
        <v>16</v>
      </c>
      <c r="F194" s="1">
        <v>200</v>
      </c>
      <c r="G194" s="10">
        <f t="shared" ref="G194:G257" si="14">E194/F194</f>
        <v>0.08</v>
      </c>
      <c r="H194" s="10">
        <f t="shared" ref="H194:H225" si="15">G194*100</f>
        <v>8</v>
      </c>
    </row>
    <row r="195" spans="1:8">
      <c r="A195" s="2">
        <v>41946</v>
      </c>
      <c r="B195" s="9">
        <v>2014</v>
      </c>
      <c r="C195" s="3" t="s">
        <v>34</v>
      </c>
      <c r="D195" s="1">
        <f t="shared" si="13"/>
        <v>1055</v>
      </c>
      <c r="E195" s="1">
        <v>45</v>
      </c>
      <c r="F195" s="1">
        <v>1100</v>
      </c>
      <c r="G195" s="10">
        <f t="shared" si="14"/>
        <v>4.0909090909090909E-2</v>
      </c>
      <c r="H195" s="10">
        <f t="shared" si="15"/>
        <v>4.0909090909090908</v>
      </c>
    </row>
    <row r="196" spans="1:8">
      <c r="A196" s="2">
        <v>41946</v>
      </c>
      <c r="B196" s="9">
        <v>2014</v>
      </c>
      <c r="C196" s="3" t="s">
        <v>78</v>
      </c>
      <c r="D196" s="1">
        <f t="shared" si="13"/>
        <v>781</v>
      </c>
      <c r="E196" s="1">
        <v>19</v>
      </c>
      <c r="F196" s="1">
        <v>800</v>
      </c>
      <c r="G196" s="10">
        <f t="shared" si="14"/>
        <v>2.375E-2</v>
      </c>
      <c r="H196" s="10">
        <f t="shared" si="15"/>
        <v>2.375</v>
      </c>
    </row>
    <row r="197" spans="1:8">
      <c r="A197" s="2">
        <v>41947</v>
      </c>
      <c r="B197" s="9">
        <v>2014</v>
      </c>
      <c r="C197" s="3" t="s">
        <v>40</v>
      </c>
      <c r="D197" s="1">
        <f t="shared" si="13"/>
        <v>773</v>
      </c>
      <c r="E197" s="1">
        <v>27</v>
      </c>
      <c r="F197" s="1">
        <v>800</v>
      </c>
      <c r="G197" s="10">
        <f t="shared" si="14"/>
        <v>3.3750000000000002E-2</v>
      </c>
      <c r="H197" s="10">
        <f t="shared" si="15"/>
        <v>3.375</v>
      </c>
    </row>
    <row r="198" spans="1:8">
      <c r="A198" s="2">
        <v>41947</v>
      </c>
      <c r="B198" s="9">
        <v>2014</v>
      </c>
      <c r="C198" s="3" t="s">
        <v>41</v>
      </c>
      <c r="D198" s="1">
        <f t="shared" si="13"/>
        <v>113</v>
      </c>
      <c r="E198" s="1">
        <v>5</v>
      </c>
      <c r="F198" s="1">
        <v>118</v>
      </c>
      <c r="G198" s="10">
        <f t="shared" si="14"/>
        <v>4.2372881355932202E-2</v>
      </c>
      <c r="H198" s="10">
        <f t="shared" si="15"/>
        <v>4.2372881355932197</v>
      </c>
    </row>
    <row r="199" spans="1:8">
      <c r="A199" s="2">
        <v>41969</v>
      </c>
      <c r="B199" s="9">
        <v>2014</v>
      </c>
      <c r="C199" s="3" t="s">
        <v>26</v>
      </c>
      <c r="D199" s="1">
        <f t="shared" si="13"/>
        <v>156</v>
      </c>
      <c r="E199" s="1">
        <v>5</v>
      </c>
      <c r="F199" s="1">
        <v>161</v>
      </c>
      <c r="G199" s="10">
        <f t="shared" si="14"/>
        <v>3.1055900621118012E-2</v>
      </c>
      <c r="H199" s="10">
        <f t="shared" si="15"/>
        <v>3.1055900621118013</v>
      </c>
    </row>
    <row r="200" spans="1:8">
      <c r="A200" s="2">
        <v>41969</v>
      </c>
      <c r="B200" s="9">
        <v>2014</v>
      </c>
      <c r="C200" s="3" t="s">
        <v>27</v>
      </c>
      <c r="D200" s="1">
        <f t="shared" si="13"/>
        <v>809</v>
      </c>
      <c r="E200" s="1">
        <v>14</v>
      </c>
      <c r="F200" s="1">
        <v>823</v>
      </c>
      <c r="G200" s="10">
        <f t="shared" si="14"/>
        <v>1.7010935601458079E-2</v>
      </c>
      <c r="H200" s="10">
        <f t="shared" si="15"/>
        <v>1.7010935601458079</v>
      </c>
    </row>
    <row r="201" spans="1:8">
      <c r="A201" s="2">
        <v>42319</v>
      </c>
      <c r="B201" s="9">
        <v>2015</v>
      </c>
      <c r="C201" s="2" t="s">
        <v>45</v>
      </c>
      <c r="D201" s="1">
        <f t="shared" si="13"/>
        <v>213</v>
      </c>
      <c r="E201" s="1">
        <v>17</v>
      </c>
      <c r="F201" s="1">
        <v>230</v>
      </c>
      <c r="G201" s="10">
        <f t="shared" si="14"/>
        <v>7.3913043478260873E-2</v>
      </c>
      <c r="H201" s="10">
        <f t="shared" si="15"/>
        <v>7.3913043478260869</v>
      </c>
    </row>
    <row r="202" spans="1:8">
      <c r="A202" s="2">
        <v>42319</v>
      </c>
      <c r="B202" s="9">
        <v>2015</v>
      </c>
      <c r="C202" s="3" t="s">
        <v>51</v>
      </c>
      <c r="D202" s="1">
        <f t="shared" si="13"/>
        <v>68</v>
      </c>
      <c r="E202" s="1">
        <v>4</v>
      </c>
      <c r="F202" s="1">
        <v>72</v>
      </c>
      <c r="G202" s="10">
        <f t="shared" si="14"/>
        <v>5.5555555555555552E-2</v>
      </c>
      <c r="H202" s="10">
        <f t="shared" si="15"/>
        <v>5.5555555555555554</v>
      </c>
    </row>
    <row r="203" spans="1:8">
      <c r="A203" s="2">
        <v>42319</v>
      </c>
      <c r="B203" s="9">
        <v>2015</v>
      </c>
      <c r="C203" s="3" t="s">
        <v>51</v>
      </c>
      <c r="D203" s="1">
        <f t="shared" si="13"/>
        <v>460</v>
      </c>
      <c r="E203" s="1">
        <v>15</v>
      </c>
      <c r="F203" s="1">
        <v>475</v>
      </c>
      <c r="G203" s="10">
        <f t="shared" si="14"/>
        <v>3.1578947368421054E-2</v>
      </c>
      <c r="H203" s="10">
        <f t="shared" si="15"/>
        <v>3.1578947368421053</v>
      </c>
    </row>
    <row r="204" spans="1:8">
      <c r="A204" s="2">
        <v>42319</v>
      </c>
      <c r="B204" s="9">
        <v>2015</v>
      </c>
      <c r="C204" s="3" t="s">
        <v>44</v>
      </c>
      <c r="D204" s="1">
        <f t="shared" si="13"/>
        <v>153</v>
      </c>
      <c r="E204" s="1">
        <v>20</v>
      </c>
      <c r="F204" s="1">
        <v>173</v>
      </c>
      <c r="G204" s="10">
        <f t="shared" si="14"/>
        <v>0.11560693641618497</v>
      </c>
      <c r="H204" s="10">
        <f t="shared" si="15"/>
        <v>11.560693641618498</v>
      </c>
    </row>
    <row r="205" spans="1:8">
      <c r="A205" s="2">
        <v>42330</v>
      </c>
      <c r="B205" s="9">
        <v>2015</v>
      </c>
      <c r="C205" s="3" t="s">
        <v>29</v>
      </c>
      <c r="D205" s="1">
        <f t="shared" si="13"/>
        <v>184</v>
      </c>
      <c r="E205" s="1">
        <v>16</v>
      </c>
      <c r="F205" s="1">
        <v>200</v>
      </c>
      <c r="G205" s="10">
        <f t="shared" si="14"/>
        <v>0.08</v>
      </c>
      <c r="H205" s="10">
        <f t="shared" si="15"/>
        <v>8</v>
      </c>
    </row>
    <row r="206" spans="1:8">
      <c r="A206" s="2">
        <v>42330</v>
      </c>
      <c r="B206" s="9">
        <v>2015</v>
      </c>
      <c r="C206" s="3" t="s">
        <v>27</v>
      </c>
      <c r="D206" s="1">
        <f t="shared" si="13"/>
        <v>339</v>
      </c>
      <c r="E206" s="1">
        <v>11</v>
      </c>
      <c r="F206" s="1">
        <v>350</v>
      </c>
      <c r="G206" s="10">
        <f t="shared" si="14"/>
        <v>3.1428571428571431E-2</v>
      </c>
      <c r="H206" s="10">
        <f t="shared" si="15"/>
        <v>3.1428571428571432</v>
      </c>
    </row>
    <row r="207" spans="1:8">
      <c r="A207" s="2">
        <v>42330</v>
      </c>
      <c r="B207" s="9">
        <v>2015</v>
      </c>
      <c r="C207" s="3" t="s">
        <v>27</v>
      </c>
      <c r="D207" s="1">
        <f t="shared" si="13"/>
        <v>754</v>
      </c>
      <c r="E207" s="1">
        <v>36</v>
      </c>
      <c r="F207" s="1">
        <v>790</v>
      </c>
      <c r="G207" s="10">
        <f t="shared" si="14"/>
        <v>4.5569620253164557E-2</v>
      </c>
      <c r="H207" s="10">
        <f t="shared" si="15"/>
        <v>4.556962025316456</v>
      </c>
    </row>
    <row r="208" spans="1:8">
      <c r="A208" s="2">
        <v>42330</v>
      </c>
      <c r="B208" s="9">
        <v>2015</v>
      </c>
      <c r="C208" s="3" t="s">
        <v>37</v>
      </c>
      <c r="D208" s="1">
        <f t="shared" si="13"/>
        <v>655</v>
      </c>
      <c r="E208" s="1">
        <v>45</v>
      </c>
      <c r="F208" s="1">
        <v>700</v>
      </c>
      <c r="G208" s="10">
        <f t="shared" si="14"/>
        <v>6.4285714285714279E-2</v>
      </c>
      <c r="H208" s="10">
        <f t="shared" si="15"/>
        <v>6.4285714285714279</v>
      </c>
    </row>
    <row r="209" spans="1:8">
      <c r="A209" s="2">
        <v>42691</v>
      </c>
      <c r="B209" s="9">
        <v>2016</v>
      </c>
      <c r="C209" s="3" t="s">
        <v>45</v>
      </c>
      <c r="D209" s="1">
        <f t="shared" si="13"/>
        <v>305</v>
      </c>
      <c r="E209" s="1">
        <v>145</v>
      </c>
      <c r="F209" s="1">
        <v>450</v>
      </c>
      <c r="G209" s="10">
        <f t="shared" si="14"/>
        <v>0.32222222222222224</v>
      </c>
      <c r="H209" s="10">
        <f t="shared" si="15"/>
        <v>32.222222222222221</v>
      </c>
    </row>
    <row r="210" spans="1:8">
      <c r="A210" s="2">
        <v>42691</v>
      </c>
      <c r="B210" s="9">
        <v>2016</v>
      </c>
      <c r="C210" s="3" t="s">
        <v>51</v>
      </c>
      <c r="D210" s="1">
        <f t="shared" si="13"/>
        <v>735</v>
      </c>
      <c r="E210" s="1">
        <v>165</v>
      </c>
      <c r="F210" s="1">
        <v>900</v>
      </c>
      <c r="G210" s="10">
        <f t="shared" si="14"/>
        <v>0.18333333333333332</v>
      </c>
      <c r="H210" s="10">
        <f t="shared" si="15"/>
        <v>18.333333333333332</v>
      </c>
    </row>
    <row r="211" spans="1:8">
      <c r="A211" s="2">
        <v>42692</v>
      </c>
      <c r="B211" s="9">
        <v>2016</v>
      </c>
      <c r="C211" s="3" t="s">
        <v>26</v>
      </c>
      <c r="D211" s="1">
        <f t="shared" si="13"/>
        <v>579</v>
      </c>
      <c r="E211" s="1">
        <v>121</v>
      </c>
      <c r="F211" s="1">
        <v>700</v>
      </c>
      <c r="G211" s="10">
        <f t="shared" si="14"/>
        <v>0.17285714285714285</v>
      </c>
      <c r="H211" s="10">
        <f t="shared" si="15"/>
        <v>17.285714285714285</v>
      </c>
    </row>
    <row r="212" spans="1:8">
      <c r="A212" s="2">
        <v>42692</v>
      </c>
      <c r="B212" s="9">
        <v>2016</v>
      </c>
      <c r="C212" s="3" t="s">
        <v>26</v>
      </c>
      <c r="D212" s="1">
        <f t="shared" ref="D212:D243" si="16">F212-E212</f>
        <v>425</v>
      </c>
      <c r="E212" s="1">
        <v>135</v>
      </c>
      <c r="F212" s="1">
        <v>560</v>
      </c>
      <c r="G212" s="10">
        <f t="shared" si="14"/>
        <v>0.24107142857142858</v>
      </c>
      <c r="H212" s="10">
        <f t="shared" si="15"/>
        <v>24.107142857142858</v>
      </c>
    </row>
    <row r="213" spans="1:8">
      <c r="A213" s="2">
        <v>42694</v>
      </c>
      <c r="B213" s="9">
        <v>2016</v>
      </c>
      <c r="C213" s="3" t="s">
        <v>19</v>
      </c>
      <c r="D213" s="1">
        <f t="shared" si="16"/>
        <v>1539</v>
      </c>
      <c r="E213" s="1">
        <v>261</v>
      </c>
      <c r="F213" s="1">
        <v>1800</v>
      </c>
      <c r="G213" s="10">
        <f t="shared" si="14"/>
        <v>0.14499999999999999</v>
      </c>
      <c r="H213" s="10">
        <f t="shared" si="15"/>
        <v>14.499999999999998</v>
      </c>
    </row>
    <row r="214" spans="1:8">
      <c r="A214" s="2">
        <v>42694</v>
      </c>
      <c r="B214" s="9">
        <v>2016</v>
      </c>
      <c r="C214" s="3" t="s">
        <v>20</v>
      </c>
      <c r="D214" s="1">
        <f t="shared" si="16"/>
        <v>320</v>
      </c>
      <c r="E214" s="1">
        <v>130</v>
      </c>
      <c r="F214" s="1">
        <v>450</v>
      </c>
      <c r="G214" s="10">
        <f t="shared" si="14"/>
        <v>0.28888888888888886</v>
      </c>
      <c r="H214" s="10">
        <f t="shared" si="15"/>
        <v>28.888888888888886</v>
      </c>
    </row>
    <row r="215" spans="1:8">
      <c r="A215" s="2">
        <v>42696</v>
      </c>
      <c r="B215" s="9">
        <v>2016</v>
      </c>
      <c r="C215" s="3" t="s">
        <v>40</v>
      </c>
      <c r="D215" s="1">
        <f t="shared" si="16"/>
        <v>759</v>
      </c>
      <c r="E215" s="1">
        <v>131</v>
      </c>
      <c r="F215" s="1">
        <v>890</v>
      </c>
      <c r="G215" s="10">
        <f t="shared" si="14"/>
        <v>0.14719101123595504</v>
      </c>
      <c r="H215" s="10">
        <f t="shared" si="15"/>
        <v>14.719101123595504</v>
      </c>
    </row>
    <row r="216" spans="1:8">
      <c r="A216" s="2">
        <v>42696</v>
      </c>
      <c r="B216" s="9">
        <v>2016</v>
      </c>
      <c r="C216" s="3" t="s">
        <v>40</v>
      </c>
      <c r="D216" s="1">
        <f t="shared" si="16"/>
        <v>583</v>
      </c>
      <c r="E216" s="1">
        <v>167</v>
      </c>
      <c r="F216" s="1">
        <v>750</v>
      </c>
      <c r="G216" s="10">
        <f t="shared" si="14"/>
        <v>0.22266666666666668</v>
      </c>
      <c r="H216" s="10">
        <f t="shared" si="15"/>
        <v>22.266666666666669</v>
      </c>
    </row>
    <row r="217" spans="1:8">
      <c r="A217" s="2">
        <v>42696</v>
      </c>
      <c r="B217" s="9">
        <v>2016</v>
      </c>
      <c r="C217" s="3" t="s">
        <v>41</v>
      </c>
      <c r="D217" s="1">
        <f t="shared" si="16"/>
        <v>577</v>
      </c>
      <c r="E217" s="1">
        <v>143</v>
      </c>
      <c r="F217" s="1">
        <v>720</v>
      </c>
      <c r="G217" s="10">
        <f t="shared" si="14"/>
        <v>0.1986111111111111</v>
      </c>
      <c r="H217" s="10">
        <f t="shared" si="15"/>
        <v>19.861111111111111</v>
      </c>
    </row>
    <row r="218" spans="1:8">
      <c r="A218" s="2">
        <v>42700</v>
      </c>
      <c r="B218" s="9">
        <v>2016</v>
      </c>
      <c r="C218" s="3" t="s">
        <v>45</v>
      </c>
      <c r="D218" s="1">
        <f t="shared" si="16"/>
        <v>678</v>
      </c>
      <c r="E218" s="1">
        <v>122</v>
      </c>
      <c r="F218" s="1">
        <v>800</v>
      </c>
      <c r="G218" s="10">
        <f t="shared" si="14"/>
        <v>0.1525</v>
      </c>
      <c r="H218" s="10">
        <f t="shared" si="15"/>
        <v>15.25</v>
      </c>
    </row>
    <row r="219" spans="1:8">
      <c r="A219" s="2">
        <v>42700</v>
      </c>
      <c r="B219" s="9">
        <v>2016</v>
      </c>
      <c r="C219" s="3" t="s">
        <v>51</v>
      </c>
      <c r="D219" s="1">
        <f t="shared" si="16"/>
        <v>515</v>
      </c>
      <c r="E219" s="1">
        <v>128</v>
      </c>
      <c r="F219" s="1">
        <v>643</v>
      </c>
      <c r="G219" s="10">
        <f t="shared" si="14"/>
        <v>0.19906687402799378</v>
      </c>
      <c r="H219" s="10">
        <f t="shared" si="15"/>
        <v>19.906687402799378</v>
      </c>
    </row>
    <row r="220" spans="1:8">
      <c r="A220" s="2">
        <v>42700</v>
      </c>
      <c r="B220" s="9">
        <v>2016</v>
      </c>
      <c r="C220" s="3" t="s">
        <v>51</v>
      </c>
      <c r="D220" s="1">
        <f t="shared" si="16"/>
        <v>379</v>
      </c>
      <c r="E220" s="1">
        <v>68</v>
      </c>
      <c r="F220" s="1">
        <v>447</v>
      </c>
      <c r="G220" s="10">
        <f t="shared" si="14"/>
        <v>0.15212527964205816</v>
      </c>
      <c r="H220" s="10">
        <f t="shared" si="15"/>
        <v>15.212527964205815</v>
      </c>
    </row>
    <row r="221" spans="1:8">
      <c r="A221" s="2">
        <v>43060</v>
      </c>
      <c r="B221" s="9">
        <v>2017</v>
      </c>
      <c r="C221" s="3" t="s">
        <v>41</v>
      </c>
      <c r="D221" s="1">
        <f t="shared" si="16"/>
        <v>1735</v>
      </c>
      <c r="E221" s="1">
        <v>65</v>
      </c>
      <c r="F221" s="1">
        <v>1800</v>
      </c>
      <c r="G221" s="10">
        <f t="shared" si="14"/>
        <v>3.6111111111111108E-2</v>
      </c>
      <c r="H221" s="10">
        <f t="shared" si="15"/>
        <v>3.6111111111111107</v>
      </c>
    </row>
    <row r="222" spans="1:8">
      <c r="A222" s="2">
        <v>43061</v>
      </c>
      <c r="B222" s="9">
        <v>2017</v>
      </c>
      <c r="C222" s="3" t="s">
        <v>79</v>
      </c>
      <c r="D222" s="1">
        <f t="shared" si="16"/>
        <v>89</v>
      </c>
      <c r="E222" s="1">
        <v>11</v>
      </c>
      <c r="F222" s="1">
        <v>100</v>
      </c>
      <c r="G222" s="10">
        <f t="shared" si="14"/>
        <v>0.11</v>
      </c>
      <c r="H222" s="10">
        <f t="shared" si="15"/>
        <v>11</v>
      </c>
    </row>
    <row r="223" spans="1:8">
      <c r="A223" s="2">
        <v>43063</v>
      </c>
      <c r="B223" s="9">
        <v>2017</v>
      </c>
      <c r="C223" s="3" t="s">
        <v>27</v>
      </c>
      <c r="D223" s="1">
        <f t="shared" si="16"/>
        <v>177</v>
      </c>
      <c r="E223" s="1">
        <v>23</v>
      </c>
      <c r="F223" s="1">
        <v>200</v>
      </c>
      <c r="G223" s="10">
        <f t="shared" si="14"/>
        <v>0.115</v>
      </c>
      <c r="H223" s="10">
        <f t="shared" si="15"/>
        <v>11.5</v>
      </c>
    </row>
    <row r="224" spans="1:8">
      <c r="A224" s="2">
        <v>43063</v>
      </c>
      <c r="B224" s="9">
        <v>2017</v>
      </c>
      <c r="C224" s="3" t="s">
        <v>27</v>
      </c>
      <c r="D224" s="1">
        <f t="shared" si="16"/>
        <v>288</v>
      </c>
      <c r="E224" s="1">
        <v>12</v>
      </c>
      <c r="F224" s="1">
        <v>300</v>
      </c>
      <c r="G224" s="10">
        <f t="shared" si="14"/>
        <v>0.04</v>
      </c>
      <c r="H224" s="10">
        <f t="shared" si="15"/>
        <v>4</v>
      </c>
    </row>
    <row r="225" spans="1:8">
      <c r="A225" s="2">
        <v>43063</v>
      </c>
      <c r="B225" s="9">
        <v>2017</v>
      </c>
      <c r="C225" s="3" t="s">
        <v>27</v>
      </c>
      <c r="D225" s="1">
        <f t="shared" si="16"/>
        <v>95</v>
      </c>
      <c r="E225" s="1">
        <v>15</v>
      </c>
      <c r="F225" s="1">
        <v>110</v>
      </c>
      <c r="G225" s="10">
        <f t="shared" si="14"/>
        <v>0.13636363636363635</v>
      </c>
      <c r="H225" s="10">
        <f t="shared" si="15"/>
        <v>13.636363636363635</v>
      </c>
    </row>
    <row r="226" spans="1:8">
      <c r="A226" s="2">
        <v>43064</v>
      </c>
      <c r="B226" s="9">
        <v>2017</v>
      </c>
      <c r="C226" s="3" t="s">
        <v>51</v>
      </c>
      <c r="D226" s="1">
        <f t="shared" si="16"/>
        <v>155</v>
      </c>
      <c r="E226" s="1">
        <v>25</v>
      </c>
      <c r="F226" s="1">
        <v>180</v>
      </c>
      <c r="G226" s="10">
        <f t="shared" si="14"/>
        <v>0.1388888888888889</v>
      </c>
      <c r="H226" s="10">
        <f t="shared" ref="H226:H257" si="17">G226*100</f>
        <v>13.888888888888889</v>
      </c>
    </row>
    <row r="227" spans="1:8">
      <c r="A227" s="2">
        <v>43064</v>
      </c>
      <c r="B227" s="9">
        <v>2017</v>
      </c>
      <c r="C227" s="3" t="s">
        <v>51</v>
      </c>
      <c r="D227" s="1">
        <f t="shared" si="16"/>
        <v>154</v>
      </c>
      <c r="E227" s="1">
        <v>31</v>
      </c>
      <c r="F227" s="1">
        <v>185</v>
      </c>
      <c r="G227" s="10">
        <f t="shared" si="14"/>
        <v>0.16756756756756758</v>
      </c>
      <c r="H227" s="10">
        <f t="shared" si="17"/>
        <v>16.756756756756758</v>
      </c>
    </row>
    <row r="228" spans="1:8">
      <c r="A228" s="2">
        <v>43066</v>
      </c>
      <c r="B228" s="9">
        <v>2017</v>
      </c>
      <c r="C228" s="3" t="s">
        <v>78</v>
      </c>
      <c r="D228" s="1">
        <f t="shared" si="16"/>
        <v>967</v>
      </c>
      <c r="E228" s="1">
        <v>33</v>
      </c>
      <c r="F228" s="1">
        <v>1000</v>
      </c>
      <c r="G228" s="10">
        <f t="shared" si="14"/>
        <v>3.3000000000000002E-2</v>
      </c>
      <c r="H228" s="10">
        <f t="shared" si="17"/>
        <v>3.3000000000000003</v>
      </c>
    </row>
    <row r="229" spans="1:8">
      <c r="A229" s="2">
        <v>43066</v>
      </c>
      <c r="B229" s="9">
        <v>2017</v>
      </c>
      <c r="C229" s="3" t="s">
        <v>80</v>
      </c>
      <c r="D229" s="1">
        <f t="shared" si="16"/>
        <v>769</v>
      </c>
      <c r="E229" s="1">
        <v>31</v>
      </c>
      <c r="F229" s="1">
        <v>800</v>
      </c>
      <c r="G229" s="10">
        <f t="shared" si="14"/>
        <v>3.875E-2</v>
      </c>
      <c r="H229" s="10">
        <f t="shared" si="17"/>
        <v>3.875</v>
      </c>
    </row>
    <row r="230" spans="1:8">
      <c r="A230" s="2">
        <v>43066</v>
      </c>
      <c r="B230" s="9">
        <v>2017</v>
      </c>
      <c r="C230" s="3" t="s">
        <v>26</v>
      </c>
      <c r="D230" s="1">
        <f t="shared" si="16"/>
        <v>274</v>
      </c>
      <c r="E230" s="1">
        <v>46</v>
      </c>
      <c r="F230" s="1">
        <v>320</v>
      </c>
      <c r="G230" s="10">
        <f t="shared" si="14"/>
        <v>0.14374999999999999</v>
      </c>
      <c r="H230" s="10">
        <f t="shared" si="17"/>
        <v>14.374999999999998</v>
      </c>
    </row>
    <row r="231" spans="1:8">
      <c r="A231" s="2">
        <v>43405</v>
      </c>
      <c r="B231" s="9">
        <v>2018</v>
      </c>
      <c r="C231" s="3" t="s">
        <v>27</v>
      </c>
      <c r="D231" s="1">
        <f t="shared" si="16"/>
        <v>296</v>
      </c>
      <c r="E231" s="1">
        <v>4</v>
      </c>
      <c r="F231" s="1">
        <v>300</v>
      </c>
      <c r="G231" s="10">
        <f t="shared" si="14"/>
        <v>1.3333333333333334E-2</v>
      </c>
      <c r="H231" s="10">
        <f t="shared" si="17"/>
        <v>1.3333333333333335</v>
      </c>
    </row>
    <row r="232" spans="1:8">
      <c r="A232" s="2">
        <v>43405</v>
      </c>
      <c r="B232" s="9">
        <v>2018</v>
      </c>
      <c r="C232" s="3" t="s">
        <v>27</v>
      </c>
      <c r="D232" s="1">
        <f t="shared" si="16"/>
        <v>198</v>
      </c>
      <c r="E232" s="1">
        <v>2</v>
      </c>
      <c r="F232" s="1">
        <v>200</v>
      </c>
      <c r="G232" s="10">
        <f t="shared" si="14"/>
        <v>0.01</v>
      </c>
      <c r="H232" s="10">
        <f t="shared" si="17"/>
        <v>1</v>
      </c>
    </row>
    <row r="233" spans="1:8">
      <c r="A233" s="2">
        <v>43405</v>
      </c>
      <c r="B233" s="9">
        <v>2018</v>
      </c>
      <c r="C233" s="3" t="s">
        <v>27</v>
      </c>
      <c r="D233" s="1">
        <f t="shared" si="16"/>
        <v>493</v>
      </c>
      <c r="E233" s="1">
        <v>7</v>
      </c>
      <c r="F233" s="1">
        <v>500</v>
      </c>
      <c r="G233" s="10">
        <f t="shared" si="14"/>
        <v>1.4E-2</v>
      </c>
      <c r="H233" s="10">
        <f t="shared" si="17"/>
        <v>1.4000000000000001</v>
      </c>
    </row>
    <row r="234" spans="1:8">
      <c r="A234" s="2">
        <v>43407</v>
      </c>
      <c r="B234" s="9">
        <v>2018</v>
      </c>
      <c r="C234" s="3" t="s">
        <v>19</v>
      </c>
      <c r="D234" s="1">
        <f t="shared" si="16"/>
        <v>795</v>
      </c>
      <c r="E234" s="1">
        <v>5</v>
      </c>
      <c r="F234" s="1">
        <v>800</v>
      </c>
      <c r="G234" s="10">
        <f t="shared" si="14"/>
        <v>6.2500000000000003E-3</v>
      </c>
      <c r="H234" s="10">
        <f t="shared" si="17"/>
        <v>0.625</v>
      </c>
    </row>
    <row r="235" spans="1:8">
      <c r="A235" s="2">
        <v>43407</v>
      </c>
      <c r="B235" s="9">
        <v>2018</v>
      </c>
      <c r="C235" s="3" t="s">
        <v>19</v>
      </c>
      <c r="D235" s="1">
        <f t="shared" si="16"/>
        <v>694</v>
      </c>
      <c r="E235" s="1">
        <v>6</v>
      </c>
      <c r="F235" s="1">
        <v>700</v>
      </c>
      <c r="G235" s="10">
        <f t="shared" si="14"/>
        <v>8.5714285714285719E-3</v>
      </c>
      <c r="H235" s="10">
        <f t="shared" si="17"/>
        <v>0.85714285714285721</v>
      </c>
    </row>
    <row r="236" spans="1:8">
      <c r="A236" s="2">
        <v>43414</v>
      </c>
      <c r="B236" s="9">
        <v>2018</v>
      </c>
      <c r="C236" s="3" t="s">
        <v>34</v>
      </c>
      <c r="D236" s="1">
        <f t="shared" si="16"/>
        <v>192</v>
      </c>
      <c r="E236" s="1">
        <v>8</v>
      </c>
      <c r="F236" s="1">
        <v>200</v>
      </c>
      <c r="G236" s="10">
        <f t="shared" si="14"/>
        <v>0.04</v>
      </c>
      <c r="H236" s="10">
        <f t="shared" si="17"/>
        <v>4</v>
      </c>
    </row>
    <row r="237" spans="1:8">
      <c r="A237" s="2">
        <v>43414</v>
      </c>
      <c r="B237" s="9">
        <v>2018</v>
      </c>
      <c r="C237" s="2" t="s">
        <v>63</v>
      </c>
      <c r="D237" s="1">
        <f t="shared" si="16"/>
        <v>399</v>
      </c>
      <c r="E237" s="1">
        <v>1</v>
      </c>
      <c r="F237" s="1">
        <v>400</v>
      </c>
      <c r="G237" s="10">
        <f t="shared" si="14"/>
        <v>2.5000000000000001E-3</v>
      </c>
      <c r="H237" s="10">
        <f t="shared" si="17"/>
        <v>0.25</v>
      </c>
    </row>
    <row r="238" spans="1:8">
      <c r="A238" s="2">
        <v>43416</v>
      </c>
      <c r="B238" s="9">
        <v>2018</v>
      </c>
      <c r="C238" s="2" t="s">
        <v>26</v>
      </c>
      <c r="D238" s="1">
        <f t="shared" si="16"/>
        <v>334</v>
      </c>
      <c r="E238" s="1">
        <v>6</v>
      </c>
      <c r="F238" s="1">
        <v>340</v>
      </c>
      <c r="G238" s="10">
        <f t="shared" si="14"/>
        <v>1.7647058823529412E-2</v>
      </c>
      <c r="H238" s="10">
        <f t="shared" si="17"/>
        <v>1.7647058823529411</v>
      </c>
    </row>
    <row r="239" spans="1:8">
      <c r="A239" s="2">
        <v>43416</v>
      </c>
      <c r="B239" s="9">
        <v>2018</v>
      </c>
      <c r="C239" s="2" t="s">
        <v>26</v>
      </c>
      <c r="D239" s="1">
        <f t="shared" si="16"/>
        <v>493</v>
      </c>
      <c r="E239" s="1">
        <v>7</v>
      </c>
      <c r="F239" s="1">
        <v>500</v>
      </c>
      <c r="G239" s="10">
        <f t="shared" si="14"/>
        <v>1.4E-2</v>
      </c>
      <c r="H239" s="10">
        <f t="shared" si="17"/>
        <v>1.4000000000000001</v>
      </c>
    </row>
    <row r="240" spans="1:8">
      <c r="A240" s="2">
        <v>43417</v>
      </c>
      <c r="B240" s="9">
        <v>2018</v>
      </c>
      <c r="C240" s="2" t="s">
        <v>45</v>
      </c>
      <c r="D240" s="1">
        <f t="shared" si="16"/>
        <v>251</v>
      </c>
      <c r="E240" s="1">
        <v>9</v>
      </c>
      <c r="F240" s="1">
        <v>260</v>
      </c>
      <c r="G240" s="10">
        <f t="shared" si="14"/>
        <v>3.4615384615384617E-2</v>
      </c>
      <c r="H240" s="10">
        <f t="shared" si="17"/>
        <v>3.4615384615384617</v>
      </c>
    </row>
    <row r="241" spans="1:8">
      <c r="A241" s="2">
        <v>43423</v>
      </c>
      <c r="B241" s="9">
        <v>2018</v>
      </c>
      <c r="C241" s="3" t="s">
        <v>27</v>
      </c>
      <c r="D241" s="1">
        <f t="shared" si="16"/>
        <v>496</v>
      </c>
      <c r="E241" s="1">
        <v>4</v>
      </c>
      <c r="F241" s="1">
        <v>500</v>
      </c>
      <c r="G241" s="10">
        <f t="shared" si="14"/>
        <v>8.0000000000000002E-3</v>
      </c>
      <c r="H241" s="10">
        <f t="shared" si="17"/>
        <v>0.8</v>
      </c>
    </row>
    <row r="242" spans="1:8">
      <c r="A242" s="2">
        <v>43423</v>
      </c>
      <c r="B242" s="9">
        <v>2018</v>
      </c>
      <c r="C242" s="3" t="s">
        <v>27</v>
      </c>
      <c r="D242" s="1">
        <f t="shared" si="16"/>
        <v>299</v>
      </c>
      <c r="E242" s="1">
        <v>1</v>
      </c>
      <c r="F242" s="1">
        <v>300</v>
      </c>
      <c r="G242" s="10">
        <f t="shared" si="14"/>
        <v>3.3333333333333335E-3</v>
      </c>
      <c r="H242" s="10">
        <f t="shared" si="17"/>
        <v>0.33333333333333337</v>
      </c>
    </row>
    <row r="243" spans="1:8">
      <c r="A243" s="2">
        <v>43770</v>
      </c>
      <c r="B243" s="9">
        <v>2019</v>
      </c>
      <c r="C243" s="3" t="s">
        <v>27</v>
      </c>
      <c r="D243" s="1">
        <f t="shared" si="16"/>
        <v>179</v>
      </c>
      <c r="E243" s="1">
        <v>21</v>
      </c>
      <c r="F243" s="1">
        <v>200</v>
      </c>
      <c r="G243" s="10">
        <f t="shared" si="14"/>
        <v>0.105</v>
      </c>
      <c r="H243" s="10">
        <f t="shared" si="17"/>
        <v>10.5</v>
      </c>
    </row>
    <row r="244" spans="1:8">
      <c r="A244" s="2">
        <v>43770</v>
      </c>
      <c r="B244" s="9">
        <v>2019</v>
      </c>
      <c r="C244" s="3" t="s">
        <v>27</v>
      </c>
      <c r="D244" s="1">
        <f t="shared" ref="D244:D258" si="18">F244-E244</f>
        <v>131</v>
      </c>
      <c r="E244" s="1">
        <v>19</v>
      </c>
      <c r="F244" s="1">
        <v>150</v>
      </c>
      <c r="G244" s="10">
        <f t="shared" si="14"/>
        <v>0.12666666666666668</v>
      </c>
      <c r="H244" s="10">
        <f t="shared" si="17"/>
        <v>12.666666666666668</v>
      </c>
    </row>
    <row r="245" spans="1:8">
      <c r="A245" s="2">
        <v>43770</v>
      </c>
      <c r="B245" s="9">
        <v>2019</v>
      </c>
      <c r="C245" s="3" t="s">
        <v>27</v>
      </c>
      <c r="D245" s="1">
        <f t="shared" si="18"/>
        <v>175</v>
      </c>
      <c r="E245" s="1">
        <v>25</v>
      </c>
      <c r="F245" s="1">
        <v>200</v>
      </c>
      <c r="G245" s="10">
        <f t="shared" si="14"/>
        <v>0.125</v>
      </c>
      <c r="H245" s="10">
        <f t="shared" si="17"/>
        <v>12.5</v>
      </c>
    </row>
    <row r="246" spans="1:8">
      <c r="A246" s="2">
        <v>43770</v>
      </c>
      <c r="B246" s="9">
        <v>2019</v>
      </c>
      <c r="C246" s="3" t="s">
        <v>27</v>
      </c>
      <c r="D246" s="1">
        <f t="shared" si="18"/>
        <v>69</v>
      </c>
      <c r="E246" s="1">
        <v>21</v>
      </c>
      <c r="F246" s="1">
        <v>90</v>
      </c>
      <c r="G246" s="10">
        <f t="shared" si="14"/>
        <v>0.23333333333333334</v>
      </c>
      <c r="H246" s="10">
        <f t="shared" si="17"/>
        <v>23.333333333333332</v>
      </c>
    </row>
    <row r="247" spans="1:8">
      <c r="A247" s="2">
        <v>43771</v>
      </c>
      <c r="B247" s="9">
        <v>2019</v>
      </c>
      <c r="C247" s="3" t="s">
        <v>27</v>
      </c>
      <c r="D247" s="1">
        <f t="shared" si="18"/>
        <v>90</v>
      </c>
      <c r="E247" s="1">
        <v>16</v>
      </c>
      <c r="F247" s="1">
        <v>106</v>
      </c>
      <c r="G247" s="10">
        <f t="shared" si="14"/>
        <v>0.15094339622641509</v>
      </c>
      <c r="H247" s="10">
        <f t="shared" si="17"/>
        <v>15.09433962264151</v>
      </c>
    </row>
    <row r="248" spans="1:8">
      <c r="A248" s="2">
        <v>43771</v>
      </c>
      <c r="B248" s="9">
        <v>2019</v>
      </c>
      <c r="C248" s="3" t="s">
        <v>27</v>
      </c>
      <c r="D248" s="1">
        <f t="shared" si="18"/>
        <v>186</v>
      </c>
      <c r="E248" s="1">
        <v>14</v>
      </c>
      <c r="F248" s="1">
        <v>200</v>
      </c>
      <c r="G248" s="10">
        <f t="shared" si="14"/>
        <v>7.0000000000000007E-2</v>
      </c>
      <c r="H248" s="10">
        <f t="shared" si="17"/>
        <v>7.0000000000000009</v>
      </c>
    </row>
    <row r="249" spans="1:8">
      <c r="A249" s="2">
        <v>43771</v>
      </c>
      <c r="B249" s="9">
        <v>2019</v>
      </c>
      <c r="C249" s="3" t="s">
        <v>27</v>
      </c>
      <c r="D249" s="1">
        <f t="shared" si="18"/>
        <v>178</v>
      </c>
      <c r="E249" s="1">
        <v>22</v>
      </c>
      <c r="F249" s="1">
        <v>200</v>
      </c>
      <c r="G249" s="10">
        <f t="shared" si="14"/>
        <v>0.11</v>
      </c>
      <c r="H249" s="10">
        <f t="shared" si="17"/>
        <v>11</v>
      </c>
    </row>
    <row r="250" spans="1:8">
      <c r="A250" s="2">
        <v>43772</v>
      </c>
      <c r="B250" s="9">
        <v>2019</v>
      </c>
      <c r="C250" s="3" t="s">
        <v>27</v>
      </c>
      <c r="D250" s="1">
        <f t="shared" si="18"/>
        <v>275</v>
      </c>
      <c r="E250" s="1">
        <v>25</v>
      </c>
      <c r="F250" s="1">
        <v>300</v>
      </c>
      <c r="G250" s="10">
        <f t="shared" si="14"/>
        <v>8.3333333333333329E-2</v>
      </c>
      <c r="H250" s="10">
        <f t="shared" si="17"/>
        <v>8.3333333333333321</v>
      </c>
    </row>
    <row r="251" spans="1:8">
      <c r="A251" s="2">
        <v>43772</v>
      </c>
      <c r="B251" s="9">
        <v>2019</v>
      </c>
      <c r="C251" s="3" t="s">
        <v>27</v>
      </c>
      <c r="D251" s="1">
        <f t="shared" si="18"/>
        <v>146</v>
      </c>
      <c r="E251" s="1">
        <v>15</v>
      </c>
      <c r="F251" s="1">
        <v>161</v>
      </c>
      <c r="G251" s="10">
        <f t="shared" si="14"/>
        <v>9.3167701863354033E-2</v>
      </c>
      <c r="H251" s="10">
        <f t="shared" si="17"/>
        <v>9.316770186335404</v>
      </c>
    </row>
    <row r="252" spans="1:8">
      <c r="A252" s="2">
        <v>43772</v>
      </c>
      <c r="B252" s="9">
        <v>2019</v>
      </c>
      <c r="C252" s="3" t="s">
        <v>27</v>
      </c>
      <c r="D252" s="1">
        <f t="shared" si="18"/>
        <v>87</v>
      </c>
      <c r="E252" s="1">
        <v>13</v>
      </c>
      <c r="F252" s="1">
        <v>100</v>
      </c>
      <c r="G252" s="10">
        <f t="shared" si="14"/>
        <v>0.13</v>
      </c>
      <c r="H252" s="10">
        <f t="shared" si="17"/>
        <v>13</v>
      </c>
    </row>
    <row r="253" spans="1:8">
      <c r="A253" s="2">
        <v>43772</v>
      </c>
      <c r="B253" s="9">
        <v>2019</v>
      </c>
      <c r="C253" s="3" t="s">
        <v>19</v>
      </c>
      <c r="D253" s="1">
        <f t="shared" si="18"/>
        <v>455</v>
      </c>
      <c r="E253" s="1">
        <v>45</v>
      </c>
      <c r="F253" s="1">
        <v>500</v>
      </c>
      <c r="G253" s="10">
        <f t="shared" si="14"/>
        <v>0.09</v>
      </c>
      <c r="H253" s="10">
        <f t="shared" si="17"/>
        <v>9</v>
      </c>
    </row>
    <row r="254" spans="1:8">
      <c r="A254" s="2">
        <v>43772</v>
      </c>
      <c r="B254" s="9">
        <v>2019</v>
      </c>
      <c r="C254" s="3" t="s">
        <v>19</v>
      </c>
      <c r="D254" s="1">
        <f t="shared" si="18"/>
        <v>270</v>
      </c>
      <c r="E254" s="1">
        <v>30</v>
      </c>
      <c r="F254" s="1">
        <v>300</v>
      </c>
      <c r="G254" s="10">
        <f t="shared" si="14"/>
        <v>0.1</v>
      </c>
      <c r="H254" s="10">
        <f t="shared" si="17"/>
        <v>10</v>
      </c>
    </row>
    <row r="255" spans="1:8">
      <c r="A255" s="2">
        <v>43772</v>
      </c>
      <c r="B255" s="9">
        <v>2019</v>
      </c>
      <c r="C255" s="3" t="s">
        <v>19</v>
      </c>
      <c r="D255" s="1">
        <f t="shared" si="18"/>
        <v>179</v>
      </c>
      <c r="E255" s="1">
        <v>21</v>
      </c>
      <c r="F255" s="1">
        <v>200</v>
      </c>
      <c r="G255" s="10">
        <f t="shared" si="14"/>
        <v>0.105</v>
      </c>
      <c r="H255" s="10">
        <f t="shared" si="17"/>
        <v>10.5</v>
      </c>
    </row>
    <row r="256" spans="1:8">
      <c r="A256" s="2">
        <v>43772</v>
      </c>
      <c r="B256" s="9">
        <v>2019</v>
      </c>
      <c r="C256" s="3" t="s">
        <v>19</v>
      </c>
      <c r="D256" s="1">
        <f t="shared" si="18"/>
        <v>465</v>
      </c>
      <c r="E256" s="1">
        <v>35</v>
      </c>
      <c r="F256" s="1">
        <v>500</v>
      </c>
      <c r="G256" s="10">
        <f t="shared" si="14"/>
        <v>7.0000000000000007E-2</v>
      </c>
      <c r="H256" s="10">
        <f t="shared" si="17"/>
        <v>7.0000000000000009</v>
      </c>
    </row>
    <row r="257" spans="1:8">
      <c r="A257" s="2">
        <v>43779</v>
      </c>
      <c r="B257" s="9">
        <v>2019</v>
      </c>
      <c r="C257" s="3" t="s">
        <v>22</v>
      </c>
      <c r="D257" s="1">
        <f t="shared" si="18"/>
        <v>183</v>
      </c>
      <c r="E257" s="1">
        <v>17</v>
      </c>
      <c r="F257" s="1">
        <v>200</v>
      </c>
      <c r="G257" s="10">
        <f t="shared" si="14"/>
        <v>8.5000000000000006E-2</v>
      </c>
      <c r="H257" s="10">
        <f t="shared" si="17"/>
        <v>8.5</v>
      </c>
    </row>
    <row r="258" spans="1:8">
      <c r="A258" s="2">
        <v>43779</v>
      </c>
      <c r="B258" s="9">
        <v>2019</v>
      </c>
      <c r="C258" s="3" t="s">
        <v>22</v>
      </c>
      <c r="D258" s="1">
        <f t="shared" si="18"/>
        <v>222</v>
      </c>
      <c r="E258" s="1">
        <v>28</v>
      </c>
      <c r="F258" s="1">
        <v>250</v>
      </c>
      <c r="G258" s="10">
        <f t="shared" ref="G258:G277" si="19">E258/F258</f>
        <v>0.112</v>
      </c>
      <c r="H258" s="10">
        <f t="shared" ref="H258:H291" si="20">G258*100</f>
        <v>11.200000000000001</v>
      </c>
    </row>
    <row r="259" spans="1:8">
      <c r="A259" s="8">
        <v>44136</v>
      </c>
      <c r="B259" s="9">
        <v>2020</v>
      </c>
      <c r="C259" s="9" t="s">
        <v>27</v>
      </c>
      <c r="D259" s="9">
        <v>382</v>
      </c>
      <c r="E259" s="9">
        <v>48</v>
      </c>
      <c r="F259" s="9">
        <v>430</v>
      </c>
      <c r="G259" s="10">
        <f t="shared" si="19"/>
        <v>0.11162790697674418</v>
      </c>
      <c r="H259" s="10">
        <f t="shared" si="20"/>
        <v>11.162790697674419</v>
      </c>
    </row>
    <row r="260" spans="1:8">
      <c r="A260" s="8">
        <v>44136</v>
      </c>
      <c r="B260" s="9">
        <v>2020</v>
      </c>
      <c r="C260" s="9" t="s">
        <v>27</v>
      </c>
      <c r="D260" s="9">
        <v>479</v>
      </c>
      <c r="E260" s="9">
        <v>41</v>
      </c>
      <c r="F260" s="9">
        <v>520</v>
      </c>
      <c r="G260" s="10">
        <f t="shared" si="19"/>
        <v>7.8846153846153844E-2</v>
      </c>
      <c r="H260" s="10">
        <f t="shared" si="20"/>
        <v>7.8846153846153841</v>
      </c>
    </row>
    <row r="261" spans="1:8">
      <c r="A261" s="8">
        <v>44136</v>
      </c>
      <c r="B261" s="9">
        <v>2020</v>
      </c>
      <c r="C261" s="9" t="s">
        <v>44</v>
      </c>
      <c r="D261" s="9">
        <v>624</v>
      </c>
      <c r="E261" s="9">
        <v>61</v>
      </c>
      <c r="F261" s="9">
        <v>685</v>
      </c>
      <c r="G261" s="10">
        <f t="shared" si="19"/>
        <v>8.9051094890510954E-2</v>
      </c>
      <c r="H261" s="10">
        <f t="shared" si="20"/>
        <v>8.905109489051096</v>
      </c>
    </row>
    <row r="262" spans="1:8">
      <c r="A262" s="8">
        <v>44160</v>
      </c>
      <c r="B262" s="9">
        <v>2020</v>
      </c>
      <c r="C262" s="9" t="s">
        <v>51</v>
      </c>
      <c r="D262" s="9">
        <v>720</v>
      </c>
      <c r="E262" s="9">
        <v>75</v>
      </c>
      <c r="F262" s="9">
        <v>795</v>
      </c>
      <c r="G262" s="10">
        <f t="shared" si="19"/>
        <v>9.4339622641509441E-2</v>
      </c>
      <c r="H262" s="10">
        <f t="shared" si="20"/>
        <v>9.433962264150944</v>
      </c>
    </row>
    <row r="263" spans="1:8">
      <c r="A263" s="8">
        <v>44160</v>
      </c>
      <c r="B263" s="9">
        <v>2020</v>
      </c>
      <c r="C263" s="9" t="s">
        <v>51</v>
      </c>
      <c r="D263" s="9">
        <v>209</v>
      </c>
      <c r="E263" s="9">
        <v>16</v>
      </c>
      <c r="F263" s="9">
        <v>225</v>
      </c>
      <c r="G263" s="10">
        <f t="shared" si="19"/>
        <v>7.1111111111111111E-2</v>
      </c>
      <c r="H263" s="10">
        <f t="shared" si="20"/>
        <v>7.1111111111111107</v>
      </c>
    </row>
    <row r="264" spans="1:8">
      <c r="A264" s="8">
        <v>44160</v>
      </c>
      <c r="B264" s="9">
        <v>2020</v>
      </c>
      <c r="C264" s="9" t="s">
        <v>51</v>
      </c>
      <c r="D264" s="9">
        <v>335</v>
      </c>
      <c r="E264" s="9">
        <v>37</v>
      </c>
      <c r="F264" s="9">
        <v>372</v>
      </c>
      <c r="G264" s="10">
        <f t="shared" si="19"/>
        <v>9.9462365591397844E-2</v>
      </c>
      <c r="H264" s="10">
        <f t="shared" si="20"/>
        <v>9.9462365591397841</v>
      </c>
    </row>
    <row r="265" spans="1:8">
      <c r="A265" s="8">
        <v>44160</v>
      </c>
      <c r="B265" s="9">
        <v>2020</v>
      </c>
      <c r="C265" s="9" t="s">
        <v>81</v>
      </c>
      <c r="D265" s="9">
        <v>170</v>
      </c>
      <c r="E265" s="9">
        <v>15</v>
      </c>
      <c r="F265" s="9">
        <v>185</v>
      </c>
      <c r="G265" s="10">
        <f t="shared" si="19"/>
        <v>8.1081081081081086E-2</v>
      </c>
      <c r="H265" s="10">
        <f t="shared" si="20"/>
        <v>8.1081081081081088</v>
      </c>
    </row>
    <row r="266" spans="1:8">
      <c r="A266" s="2">
        <v>44506</v>
      </c>
      <c r="B266" s="9">
        <v>2021</v>
      </c>
      <c r="C266" s="3" t="s">
        <v>27</v>
      </c>
      <c r="D266" s="9">
        <v>83</v>
      </c>
      <c r="E266" s="9">
        <v>17</v>
      </c>
      <c r="F266" s="9">
        <v>100</v>
      </c>
      <c r="G266" s="10">
        <f t="shared" si="19"/>
        <v>0.17</v>
      </c>
      <c r="H266" s="10">
        <f t="shared" si="20"/>
        <v>17</v>
      </c>
    </row>
    <row r="267" spans="1:8">
      <c r="A267" s="2">
        <v>44506</v>
      </c>
      <c r="B267" s="9">
        <v>2021</v>
      </c>
      <c r="C267" s="3" t="s">
        <v>27</v>
      </c>
      <c r="D267" s="9">
        <v>85</v>
      </c>
      <c r="E267" s="9">
        <v>15</v>
      </c>
      <c r="F267" s="9">
        <v>100</v>
      </c>
      <c r="G267" s="10">
        <f t="shared" si="19"/>
        <v>0.15</v>
      </c>
      <c r="H267" s="10">
        <f t="shared" si="20"/>
        <v>15</v>
      </c>
    </row>
    <row r="268" spans="1:8">
      <c r="A268" s="2">
        <v>44506</v>
      </c>
      <c r="B268" s="9">
        <v>2021</v>
      </c>
      <c r="C268" s="3" t="s">
        <v>27</v>
      </c>
      <c r="D268" s="9">
        <v>84</v>
      </c>
      <c r="E268" s="9">
        <v>16</v>
      </c>
      <c r="F268" s="9">
        <v>100</v>
      </c>
      <c r="G268" s="10">
        <f t="shared" si="19"/>
        <v>0.16</v>
      </c>
      <c r="H268" s="10">
        <f t="shared" si="20"/>
        <v>16</v>
      </c>
    </row>
    <row r="269" spans="1:8">
      <c r="A269" s="2">
        <v>44506</v>
      </c>
      <c r="B269" s="9">
        <v>2021</v>
      </c>
      <c r="C269" s="3" t="s">
        <v>27</v>
      </c>
      <c r="D269" s="9">
        <v>252</v>
      </c>
      <c r="E269" s="9">
        <v>48</v>
      </c>
      <c r="F269" s="9">
        <v>300</v>
      </c>
      <c r="G269" s="10">
        <f t="shared" si="19"/>
        <v>0.16</v>
      </c>
      <c r="H269" s="10">
        <f t="shared" si="20"/>
        <v>16</v>
      </c>
    </row>
    <row r="270" spans="1:8">
      <c r="A270" s="2">
        <v>44506</v>
      </c>
      <c r="B270" s="9">
        <v>2021</v>
      </c>
      <c r="C270" s="3" t="s">
        <v>27</v>
      </c>
      <c r="D270" s="9">
        <v>165</v>
      </c>
      <c r="E270" s="9">
        <v>35</v>
      </c>
      <c r="F270" s="9">
        <v>200</v>
      </c>
      <c r="G270" s="10">
        <f t="shared" si="19"/>
        <v>0.17499999999999999</v>
      </c>
      <c r="H270" s="10">
        <f t="shared" si="20"/>
        <v>17.5</v>
      </c>
    </row>
    <row r="271" spans="1:8">
      <c r="A271" s="2">
        <v>44517</v>
      </c>
      <c r="B271" s="9">
        <v>2021</v>
      </c>
      <c r="C271" s="3" t="s">
        <v>26</v>
      </c>
      <c r="D271" s="9">
        <v>82</v>
      </c>
      <c r="E271" s="9">
        <v>18</v>
      </c>
      <c r="F271" s="9">
        <v>100</v>
      </c>
      <c r="G271" s="10">
        <f t="shared" si="19"/>
        <v>0.18</v>
      </c>
      <c r="H271" s="10">
        <f t="shared" si="20"/>
        <v>18</v>
      </c>
    </row>
    <row r="272" spans="1:8">
      <c r="A272" s="2">
        <v>44517</v>
      </c>
      <c r="B272" s="9">
        <v>2021</v>
      </c>
      <c r="C272" s="3" t="s">
        <v>26</v>
      </c>
      <c r="D272" s="9">
        <v>123</v>
      </c>
      <c r="E272" s="9">
        <v>27</v>
      </c>
      <c r="F272" s="9">
        <v>150</v>
      </c>
      <c r="G272" s="10">
        <f t="shared" si="19"/>
        <v>0.18</v>
      </c>
      <c r="H272" s="10">
        <f t="shared" si="20"/>
        <v>18</v>
      </c>
    </row>
    <row r="273" spans="1:8">
      <c r="A273" s="2">
        <v>44517</v>
      </c>
      <c r="B273" s="9">
        <v>2021</v>
      </c>
      <c r="C273" s="3" t="s">
        <v>26</v>
      </c>
      <c r="D273" s="9">
        <v>115</v>
      </c>
      <c r="E273" s="9">
        <v>26</v>
      </c>
      <c r="F273" s="9">
        <v>141</v>
      </c>
      <c r="G273" s="10">
        <f t="shared" si="19"/>
        <v>0.18439716312056736</v>
      </c>
      <c r="H273" s="10">
        <f t="shared" si="20"/>
        <v>18.439716312056735</v>
      </c>
    </row>
    <row r="274" spans="1:8">
      <c r="A274" s="2">
        <v>44517</v>
      </c>
      <c r="B274" s="9">
        <v>2021</v>
      </c>
      <c r="C274" s="3" t="s">
        <v>26</v>
      </c>
      <c r="D274" s="9">
        <v>79</v>
      </c>
      <c r="E274" s="9">
        <v>21</v>
      </c>
      <c r="F274" s="9">
        <v>100</v>
      </c>
      <c r="G274" s="10">
        <f t="shared" si="19"/>
        <v>0.21</v>
      </c>
      <c r="H274" s="10">
        <f t="shared" si="20"/>
        <v>21</v>
      </c>
    </row>
    <row r="275" spans="1:8">
      <c r="A275" s="2">
        <v>44517</v>
      </c>
      <c r="B275" s="9">
        <v>2021</v>
      </c>
      <c r="C275" s="3" t="s">
        <v>82</v>
      </c>
      <c r="D275" s="9">
        <v>139</v>
      </c>
      <c r="E275" s="9">
        <v>21</v>
      </c>
      <c r="F275" s="9">
        <v>160</v>
      </c>
      <c r="G275" s="10">
        <f t="shared" si="19"/>
        <v>0.13125000000000001</v>
      </c>
      <c r="H275" s="10">
        <f t="shared" si="20"/>
        <v>13.125</v>
      </c>
    </row>
    <row r="276" spans="1:8">
      <c r="A276" s="2">
        <v>44517</v>
      </c>
      <c r="B276" s="9">
        <v>2021</v>
      </c>
      <c r="C276" s="3" t="s">
        <v>82</v>
      </c>
      <c r="D276" s="9">
        <v>121</v>
      </c>
      <c r="E276" s="9">
        <v>19</v>
      </c>
      <c r="F276" s="9">
        <v>140</v>
      </c>
      <c r="G276" s="10">
        <f t="shared" si="19"/>
        <v>0.1357142857142857</v>
      </c>
      <c r="H276" s="10">
        <f t="shared" si="20"/>
        <v>13.571428571428571</v>
      </c>
    </row>
    <row r="277" spans="1:8">
      <c r="A277" s="2">
        <v>44517</v>
      </c>
      <c r="B277" s="9">
        <v>2021</v>
      </c>
      <c r="C277" s="3" t="s">
        <v>82</v>
      </c>
      <c r="D277" s="9">
        <v>164</v>
      </c>
      <c r="E277" s="9">
        <v>36</v>
      </c>
      <c r="F277" s="9">
        <v>200</v>
      </c>
      <c r="G277" s="10">
        <f t="shared" si="19"/>
        <v>0.18</v>
      </c>
      <c r="H277" s="10">
        <f t="shared" si="20"/>
        <v>18</v>
      </c>
    </row>
    <row r="278" spans="1:8" ht="15.75">
      <c r="A278" s="8">
        <v>44870</v>
      </c>
      <c r="B278" s="9">
        <v>2022</v>
      </c>
      <c r="C278" s="9" t="s">
        <v>41</v>
      </c>
      <c r="D278">
        <v>1023</v>
      </c>
      <c r="E278">
        <v>32</v>
      </c>
      <c r="F278">
        <v>1055</v>
      </c>
      <c r="G278" s="10">
        <f>E278/F278</f>
        <v>3.0331753554502371E-2</v>
      </c>
      <c r="H278" s="10">
        <f t="shared" si="20"/>
        <v>3.0331753554502372</v>
      </c>
    </row>
    <row r="279" spans="1:8" ht="15.75">
      <c r="A279" s="8">
        <v>44870</v>
      </c>
      <c r="B279" s="9">
        <v>2022</v>
      </c>
      <c r="C279" s="9" t="s">
        <v>41</v>
      </c>
      <c r="D279">
        <v>496</v>
      </c>
      <c r="E279">
        <v>21</v>
      </c>
      <c r="F279">
        <v>517</v>
      </c>
      <c r="G279" s="10">
        <f>E279/F279</f>
        <v>4.0618955512572531E-2</v>
      </c>
      <c r="H279" s="10">
        <f t="shared" si="20"/>
        <v>4.061895551257253</v>
      </c>
    </row>
    <row r="280" spans="1:8">
      <c r="A280" s="8">
        <v>45216</v>
      </c>
      <c r="B280" s="9">
        <v>2023</v>
      </c>
      <c r="C280" s="9" t="s">
        <v>83</v>
      </c>
      <c r="D280" s="9">
        <v>290</v>
      </c>
      <c r="E280" s="9">
        <v>10</v>
      </c>
      <c r="F280" s="9">
        <v>300</v>
      </c>
      <c r="G280" s="10">
        <f t="shared" ref="G280:G291" si="21">E280/F280</f>
        <v>3.3333333333333333E-2</v>
      </c>
      <c r="H280" s="10">
        <f t="shared" si="20"/>
        <v>3.3333333333333335</v>
      </c>
    </row>
    <row r="281" spans="1:8">
      <c r="A281" s="8">
        <v>45216</v>
      </c>
      <c r="B281" s="9">
        <v>2023</v>
      </c>
      <c r="C281" s="9" t="s">
        <v>84</v>
      </c>
      <c r="D281" s="9">
        <v>364</v>
      </c>
      <c r="E281" s="9">
        <v>6</v>
      </c>
      <c r="F281" s="9">
        <v>370</v>
      </c>
      <c r="G281" s="10">
        <f t="shared" si="21"/>
        <v>1.6216216216216217E-2</v>
      </c>
      <c r="H281" s="10">
        <f t="shared" si="20"/>
        <v>1.6216216216216217</v>
      </c>
    </row>
    <row r="282" spans="1:8">
      <c r="A282" s="8">
        <v>45216</v>
      </c>
      <c r="B282" s="9">
        <v>2023</v>
      </c>
      <c r="C282" s="9" t="s">
        <v>85</v>
      </c>
      <c r="D282" s="9">
        <v>337</v>
      </c>
      <c r="E282" s="9">
        <v>13</v>
      </c>
      <c r="F282" s="9">
        <v>350</v>
      </c>
      <c r="G282" s="10">
        <f t="shared" si="21"/>
        <v>3.7142857142857144E-2</v>
      </c>
      <c r="H282" s="10">
        <f t="shared" si="20"/>
        <v>3.7142857142857144</v>
      </c>
    </row>
    <row r="283" spans="1:8">
      <c r="A283" s="8">
        <v>45216</v>
      </c>
      <c r="B283" s="9">
        <v>2023</v>
      </c>
      <c r="C283" s="9" t="s">
        <v>86</v>
      </c>
      <c r="D283" s="9">
        <v>586</v>
      </c>
      <c r="E283" s="9">
        <v>14</v>
      </c>
      <c r="F283" s="9">
        <v>600</v>
      </c>
      <c r="G283" s="10">
        <f t="shared" si="21"/>
        <v>2.3333333333333334E-2</v>
      </c>
      <c r="H283" s="10">
        <f t="shared" si="20"/>
        <v>2.3333333333333335</v>
      </c>
    </row>
    <row r="284" spans="1:8">
      <c r="A284" s="8">
        <v>45216</v>
      </c>
      <c r="B284" s="9">
        <v>2023</v>
      </c>
      <c r="C284" s="9" t="s">
        <v>87</v>
      </c>
      <c r="D284" s="9">
        <v>237</v>
      </c>
      <c r="E284" s="9">
        <v>13</v>
      </c>
      <c r="F284" s="9">
        <v>250</v>
      </c>
      <c r="G284" s="10">
        <f t="shared" si="21"/>
        <v>5.1999999999999998E-2</v>
      </c>
      <c r="H284" s="10">
        <f t="shared" si="20"/>
        <v>5.2</v>
      </c>
    </row>
    <row r="285" spans="1:8">
      <c r="A285" s="8">
        <v>45216</v>
      </c>
      <c r="B285" s="9">
        <v>2023</v>
      </c>
      <c r="C285" s="9" t="s">
        <v>88</v>
      </c>
      <c r="D285" s="9">
        <v>366</v>
      </c>
      <c r="E285" s="9">
        <v>14</v>
      </c>
      <c r="F285" s="9">
        <v>380</v>
      </c>
      <c r="G285" s="10">
        <f t="shared" si="21"/>
        <v>3.6842105263157891E-2</v>
      </c>
      <c r="H285" s="10">
        <f t="shared" si="20"/>
        <v>3.6842105263157889</v>
      </c>
    </row>
    <row r="286" spans="1:8">
      <c r="A286" s="8">
        <v>45224</v>
      </c>
      <c r="B286" s="9">
        <v>2023</v>
      </c>
      <c r="C286" s="9" t="s">
        <v>89</v>
      </c>
      <c r="D286" s="9">
        <v>289</v>
      </c>
      <c r="E286" s="9">
        <v>11</v>
      </c>
      <c r="F286" s="9">
        <v>300</v>
      </c>
      <c r="G286" s="10">
        <f t="shared" si="21"/>
        <v>3.6666666666666667E-2</v>
      </c>
      <c r="H286" s="10">
        <f t="shared" si="20"/>
        <v>3.6666666666666665</v>
      </c>
    </row>
    <row r="287" spans="1:8">
      <c r="A287" s="8">
        <v>45224</v>
      </c>
      <c r="B287" s="9">
        <v>2023</v>
      </c>
      <c r="C287" s="9" t="s">
        <v>28</v>
      </c>
      <c r="D287" s="9">
        <v>107</v>
      </c>
      <c r="E287" s="9">
        <v>3</v>
      </c>
      <c r="F287" s="9">
        <v>110</v>
      </c>
      <c r="G287" s="10">
        <f t="shared" si="21"/>
        <v>2.7272727272727271E-2</v>
      </c>
      <c r="H287" s="10">
        <f t="shared" si="20"/>
        <v>2.7272727272727271</v>
      </c>
    </row>
    <row r="288" spans="1:8">
      <c r="A288" s="8">
        <v>45224</v>
      </c>
      <c r="B288" s="9">
        <v>2023</v>
      </c>
      <c r="C288" s="9" t="s">
        <v>51</v>
      </c>
      <c r="D288" s="9">
        <v>621</v>
      </c>
      <c r="E288" s="9">
        <v>19</v>
      </c>
      <c r="F288" s="9">
        <v>640</v>
      </c>
      <c r="G288" s="10">
        <f t="shared" si="21"/>
        <v>2.9687499999999999E-2</v>
      </c>
      <c r="H288" s="10">
        <f t="shared" si="20"/>
        <v>2.96875</v>
      </c>
    </row>
    <row r="289" spans="1:8">
      <c r="A289" s="8">
        <v>45247</v>
      </c>
      <c r="B289" s="9">
        <v>2023</v>
      </c>
      <c r="C289" s="9" t="s">
        <v>90</v>
      </c>
      <c r="D289" s="9">
        <v>421</v>
      </c>
      <c r="E289" s="9">
        <v>9</v>
      </c>
      <c r="F289" s="9">
        <v>430</v>
      </c>
      <c r="G289" s="10">
        <f t="shared" si="21"/>
        <v>2.0930232558139535E-2</v>
      </c>
      <c r="H289" s="10">
        <f t="shared" si="20"/>
        <v>2.0930232558139537</v>
      </c>
    </row>
    <row r="290" spans="1:8">
      <c r="A290" s="8">
        <v>45247</v>
      </c>
      <c r="B290" s="9">
        <v>2023</v>
      </c>
      <c r="C290" s="9" t="s">
        <v>23</v>
      </c>
      <c r="D290" s="9">
        <v>662</v>
      </c>
      <c r="E290" s="9">
        <v>38</v>
      </c>
      <c r="F290" s="9">
        <v>700</v>
      </c>
      <c r="G290" s="10">
        <f t="shared" si="21"/>
        <v>5.4285714285714284E-2</v>
      </c>
      <c r="H290" s="10">
        <f t="shared" si="20"/>
        <v>5.4285714285714288</v>
      </c>
    </row>
    <row r="291" spans="1:8">
      <c r="A291" s="8">
        <v>45247</v>
      </c>
      <c r="B291" s="9">
        <v>2023</v>
      </c>
      <c r="C291" s="9" t="s">
        <v>91</v>
      </c>
      <c r="D291" s="9">
        <v>670</v>
      </c>
      <c r="E291" s="9">
        <v>30</v>
      </c>
      <c r="F291" s="9">
        <v>700</v>
      </c>
      <c r="G291" s="10">
        <f t="shared" si="21"/>
        <v>4.2857142857142858E-2</v>
      </c>
      <c r="H291" s="10">
        <f t="shared" si="20"/>
        <v>4.2857142857142856</v>
      </c>
    </row>
    <row r="292" spans="1:8">
      <c r="A292" s="9"/>
      <c r="B292" s="9"/>
      <c r="C292" s="9"/>
      <c r="D292" s="9"/>
      <c r="E292" s="9"/>
      <c r="F292" s="9"/>
      <c r="G292" s="9"/>
      <c r="H292" s="9"/>
    </row>
  </sheetData>
  <sortState xmlns:xlrd2="http://schemas.microsoft.com/office/spreadsheetml/2017/richdata2" ref="A2:I258">
    <sortCondition ref="B2:B258"/>
    <sortCondition ref="A2:A25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McIntosh, Aimee</dc:creator>
  <cp:keywords/>
  <dc:description/>
  <cp:lastModifiedBy>Fred Allen Johnson</cp:lastModifiedBy>
  <cp:revision/>
  <dcterms:created xsi:type="dcterms:W3CDTF">2020-11-13T14:47:20Z</dcterms:created>
  <dcterms:modified xsi:type="dcterms:W3CDTF">2024-04-22T12:44:46Z</dcterms:modified>
  <cp:category/>
  <cp:contentStatus/>
</cp:coreProperties>
</file>